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_SERP\ACTIONS_COMMERCIALES\ProComProd\2026\BONS DE COMMANDE\"/>
    </mc:Choice>
  </mc:AlternateContent>
  <xr:revisionPtr revIDLastSave="0" documentId="13_ncr:1_{3694B79E-5E6D-4E9F-8500-DD38167C54B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LL SEASON" sheetId="5" r:id="rId1"/>
    <sheet name="Summer NEW GENERATION" sheetId="6" r:id="rId2"/>
    <sheet name="IZZY or CHEQUE" sheetId="7" r:id="rId3"/>
  </sheets>
  <definedNames>
    <definedName name="_xlnm.Print_Titles" localSheetId="0">'ALL SEASON'!$8:$8</definedName>
    <definedName name="_xlnm.Print_Titles" localSheetId="1">'Summer NEW GENERATION'!$1:$8</definedName>
    <definedName name="_xlnm.Print_Area" localSheetId="0">'ALL SEASON'!$A$1:$F$39</definedName>
    <definedName name="_xlnm.Print_Area" localSheetId="1">'Summer NEW GENERATION'!$A$1:$G$54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6" l="1"/>
  <c r="E15" i="7" s="1"/>
  <c r="F39" i="5"/>
  <c r="E8" i="7" s="1"/>
  <c r="E22" i="7" l="1"/>
  <c r="D28" i="7" l="1"/>
  <c r="D30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<sst xmlns="http://schemas.openxmlformats.org/spreadsheetml/2006/main" count="228" uniqueCount="149">
  <si>
    <r>
      <rPr>
        <b/>
        <sz val="7"/>
        <color rgb="FFFFFFFF"/>
        <rFont val="Arial"/>
        <family val="2"/>
      </rPr>
      <t>PVP HTVA
VP excl BTW</t>
    </r>
  </si>
  <si>
    <r>
      <rPr>
        <b/>
        <sz val="7"/>
        <color rgb="FFFFFFFF"/>
        <rFont val="Arial"/>
        <family val="2"/>
      </rPr>
      <t>C.R.
K.C.</t>
    </r>
  </si>
  <si>
    <t>Quantité 
Aantal</t>
  </si>
  <si>
    <t>Description 
Beschrijving</t>
  </si>
  <si>
    <t>Référence 
Referentie</t>
  </si>
  <si>
    <t>BON DE COMMANDE
BESTELBON</t>
  </si>
  <si>
    <t>Vos coordonnées</t>
  </si>
  <si>
    <t>Uw gegevens</t>
  </si>
  <si>
    <t>Date</t>
  </si>
  <si>
    <t>14''</t>
  </si>
  <si>
    <t>ERP1034851</t>
  </si>
  <si>
    <t>ERP1034847</t>
  </si>
  <si>
    <t>15''</t>
  </si>
  <si>
    <t>ERP1034850</t>
  </si>
  <si>
    <t>ERP1034844</t>
  </si>
  <si>
    <t>ERP1034852</t>
  </si>
  <si>
    <t>16''</t>
  </si>
  <si>
    <t>ERP1034849</t>
  </si>
  <si>
    <t>ERP1034853</t>
  </si>
  <si>
    <t>ERP1034843</t>
  </si>
  <si>
    <t>17''</t>
  </si>
  <si>
    <t>ERP1034860</t>
  </si>
  <si>
    <t>ERP1034856</t>
  </si>
  <si>
    <t>ERP1034846</t>
  </si>
  <si>
    <t>ERP1034855</t>
  </si>
  <si>
    <t>ERP1034857</t>
  </si>
  <si>
    <t>ERP1034848</t>
  </si>
  <si>
    <t>18''</t>
  </si>
  <si>
    <t>ERP1034840</t>
  </si>
  <si>
    <t>ERP1034845</t>
  </si>
  <si>
    <t>19''</t>
  </si>
  <si>
    <t>155/65R14 75T</t>
  </si>
  <si>
    <t>175/65R14 86H</t>
  </si>
  <si>
    <t>185/65R15 92V</t>
  </si>
  <si>
    <t>195/65R15 95V</t>
  </si>
  <si>
    <t>185/60R15 88V</t>
  </si>
  <si>
    <t>215/70R15C 109/107S</t>
  </si>
  <si>
    <t>195/60R16 93H</t>
  </si>
  <si>
    <t>205/60R16 96V</t>
  </si>
  <si>
    <t>215/60R16 99V</t>
  </si>
  <si>
    <t>195/55R16 91V</t>
  </si>
  <si>
    <t>205/55R16 94V</t>
  </si>
  <si>
    <t>215/65R16C 109/107T</t>
  </si>
  <si>
    <t>215/65R17 103V</t>
  </si>
  <si>
    <t>215/60R17 100V</t>
  </si>
  <si>
    <t>205/55R17 95V</t>
  </si>
  <si>
    <t>215/55R17 98W</t>
  </si>
  <si>
    <t>225/55R17 101W</t>
  </si>
  <si>
    <t>215/50R17 95W</t>
  </si>
  <si>
    <t>225/45R17 94W</t>
  </si>
  <si>
    <t>215/55R18 99V</t>
  </si>
  <si>
    <t>225/55R18 102V</t>
  </si>
  <si>
    <t>225/40R18 92Y</t>
  </si>
  <si>
    <t>205/55R19 97V</t>
  </si>
  <si>
    <t>PNEUS/BANDEN
ALL SEASON</t>
  </si>
  <si>
    <t>ERP2022085</t>
  </si>
  <si>
    <t>ERP1034841</t>
  </si>
  <si>
    <t>ERP1035387</t>
  </si>
  <si>
    <t>ERP2022086</t>
  </si>
  <si>
    <t>ERP1034858</t>
  </si>
  <si>
    <t>PNEUS/BANDEN
Été/Zomer</t>
  </si>
  <si>
    <t>ERP1035638</t>
  </si>
  <si>
    <t>ERP1035667</t>
  </si>
  <si>
    <t>175/65R14 82T</t>
  </si>
  <si>
    <t>ERP1034842</t>
  </si>
  <si>
    <t>ERP1034859</t>
  </si>
  <si>
    <t>ERP1035640</t>
  </si>
  <si>
    <t>ERP1035641</t>
  </si>
  <si>
    <t>ERP1035668</t>
  </si>
  <si>
    <t>ERP1035642</t>
  </si>
  <si>
    <t>ERP1035708</t>
  </si>
  <si>
    <t>ERP1035669</t>
  </si>
  <si>
    <t>ERP1035644</t>
  </si>
  <si>
    <t>ERP1035645</t>
  </si>
  <si>
    <t>175/65R15 84H</t>
  </si>
  <si>
    <t>185/55R15 82V</t>
  </si>
  <si>
    <t>185/60R15 88H</t>
  </si>
  <si>
    <t>185/65R15 88H</t>
  </si>
  <si>
    <t>185/65R15 88T</t>
  </si>
  <si>
    <t>195/55R15 85V</t>
  </si>
  <si>
    <t>195/65R15 91H</t>
  </si>
  <si>
    <t>195/65R15 95T</t>
  </si>
  <si>
    <t>ERP1035646</t>
  </si>
  <si>
    <t>ERP1035647</t>
  </si>
  <si>
    <t>ERP1035636</t>
  </si>
  <si>
    <t>ERP1035648</t>
  </si>
  <si>
    <t>ERP1035649</t>
  </si>
  <si>
    <t>ERP1035650</t>
  </si>
  <si>
    <t>ERP1035651</t>
  </si>
  <si>
    <t>ERP1035670</t>
  </si>
  <si>
    <t>ERP1035652</t>
  </si>
  <si>
    <t>195/45R16 84V</t>
  </si>
  <si>
    <t>195/55R16 87H</t>
  </si>
  <si>
    <t>195/60R16 89H</t>
  </si>
  <si>
    <t>205/55R16 91V</t>
  </si>
  <si>
    <t>205/60R16 92H</t>
  </si>
  <si>
    <t>215/55R16 97W</t>
  </si>
  <si>
    <t>215/60R16 99H</t>
  </si>
  <si>
    <t>215/65R16 98H</t>
  </si>
  <si>
    <t>ERP1035653</t>
  </si>
  <si>
    <t>ERP1035654</t>
  </si>
  <si>
    <t>ERP1035655</t>
  </si>
  <si>
    <t>ERP1035637</t>
  </si>
  <si>
    <t>ERP1035656</t>
  </si>
  <si>
    <t>ERP1035657</t>
  </si>
  <si>
    <t>ERP1035658</t>
  </si>
  <si>
    <t>ERP1035659</t>
  </si>
  <si>
    <t>ERP1035671</t>
  </si>
  <si>
    <t>ERP1035660</t>
  </si>
  <si>
    <t>205/45R17 88W</t>
  </si>
  <si>
    <t>205/50R17 93W</t>
  </si>
  <si>
    <t>215/55R17 98Y</t>
  </si>
  <si>
    <t>215/60R17 100H</t>
  </si>
  <si>
    <t>225/45R17 94Y</t>
  </si>
  <si>
    <t>225/50R17 98W</t>
  </si>
  <si>
    <t>ERP1035661</t>
  </si>
  <si>
    <t>ERP1035662</t>
  </si>
  <si>
    <t>ERP1035663</t>
  </si>
  <si>
    <t>225/45R18 95Y</t>
  </si>
  <si>
    <t>ERP1035664</t>
  </si>
  <si>
    <t>225/55R18 98V</t>
  </si>
  <si>
    <t>ERP1035665</t>
  </si>
  <si>
    <t>235/45R18 98Y</t>
  </si>
  <si>
    <t>ERP1035666</t>
  </si>
  <si>
    <t>235/55R18 100V</t>
  </si>
  <si>
    <t>ERP1035639</t>
  </si>
  <si>
    <t>VAN</t>
  </si>
  <si>
    <t>ERP2022183</t>
  </si>
  <si>
    <t>ERP2022184</t>
  </si>
  <si>
    <t>ERP2022185</t>
  </si>
  <si>
    <t>215/70R15C 109S</t>
  </si>
  <si>
    <t>215/60R16C 103T</t>
  </si>
  <si>
    <t>215/65R16C 109T</t>
  </si>
  <si>
    <t>6M</t>
  </si>
  <si>
    <t>PNEUS ALLSEASON /ALLSEASONBANDEN</t>
  </si>
  <si>
    <t>TOTAL/TOTAAL</t>
  </si>
  <si>
    <t>PNEUS ÉTÉ /ZOMERBANDEN</t>
  </si>
  <si>
    <t>PNEUS ALLSEASON + ÉTÉ /ALLSEASON-BANDEN + ZOMERBANDEN</t>
  </si>
  <si>
    <t>TOTAL pneus/ TOTAAL banden :</t>
  </si>
  <si>
    <t>6P</t>
  </si>
  <si>
    <t>Nbre de pneus
Aantal banden</t>
  </si>
  <si>
    <t>IZZY</t>
  </si>
  <si>
    <t>POINTS
PUNTEN</t>
  </si>
  <si>
    <t>700
/pneu-band</t>
  </si>
  <si>
    <t>IZZY 
POINTS/PUNTEN</t>
  </si>
  <si>
    <t>CHÈQUE DISTRIGO
DISTRIGO CHEQUE</t>
  </si>
  <si>
    <t>€</t>
  </si>
  <si>
    <t>OU - OF</t>
  </si>
  <si>
    <t>7€
/pneu-band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</si>
</sst>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0\ \€"/>
    <numFmt numFmtId="165" formatCode="#,##0_ ;[Red]\-#,##0\ "/>
  </numFmts>
  <fonts count="31" x14ac:knownFonts="1">
    <font>
      <sz val="10"/>
      <color rgb="FF000000"/>
      <name val="Times New Roman"/>
      <charset val="204"/>
    </font>
    <font>
      <b/>
      <sz val="7"/>
      <color rgb="FFFFFFFF"/>
      <name val="Arial"/>
      <family val="2"/>
    </font>
    <font>
      <sz val="7"/>
      <color rgb="FF000000"/>
      <name val="Times New Roman"/>
      <family val="1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7"/>
      <color rgb="FF000000"/>
      <name val="Arial"/>
      <family val="2"/>
    </font>
    <font>
      <b/>
      <sz val="9"/>
      <color theme="0"/>
      <name val="Arial"/>
      <family val="2"/>
    </font>
    <font>
      <sz val="15"/>
      <name val="Arial"/>
      <family val="2"/>
    </font>
    <font>
      <b/>
      <sz val="16"/>
      <color rgb="FFC34711"/>
      <name val="Arial"/>
      <family val="2"/>
    </font>
    <font>
      <b/>
      <sz val="12"/>
      <color rgb="FF000000"/>
      <name val="Arial"/>
      <family val="2"/>
    </font>
    <font>
      <b/>
      <sz val="20"/>
      <color theme="0"/>
      <name val="Arial"/>
      <family val="2"/>
    </font>
    <font>
      <sz val="7"/>
      <name val="Times New Roman"/>
      <family val="1"/>
    </font>
    <font>
      <sz val="10"/>
      <color theme="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sz val="22"/>
      <color rgb="FF000000"/>
      <name val="Arial"/>
      <family val="2"/>
    </font>
    <font>
      <sz val="16"/>
      <color rgb="FF000000"/>
      <name val="Arial"/>
      <family val="2"/>
    </font>
    <font>
      <sz val="13"/>
      <color rgb="FF000000"/>
      <name val="Arial"/>
      <family val="2"/>
    </font>
    <font>
      <sz val="20"/>
      <name val="Arial"/>
      <family val="2"/>
    </font>
    <font>
      <sz val="14"/>
      <color rgb="FF000000"/>
      <name val="Arial"/>
      <family val="2"/>
    </font>
    <font>
      <sz val="18.7"/>
      <color rgb="FF00000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22"/>
      <name val="Arial"/>
      <family val="2"/>
    </font>
    <font>
      <b/>
      <sz val="2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5EAEC"/>
      </patternFill>
    </fill>
    <fill>
      <patternFill patternType="solid">
        <fgColor rgb="FFC34711"/>
        <bgColor indexed="64"/>
      </patternFill>
    </fill>
    <fill>
      <patternFill patternType="solid">
        <fgColor rgb="FFCA4F1C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rgb="FFCA4F1C"/>
      </left>
      <right style="thin">
        <color rgb="FFCA4F1C"/>
      </right>
      <top style="thin">
        <color rgb="FFCA4F1C"/>
      </top>
      <bottom/>
      <diagonal/>
    </border>
    <border>
      <left style="thin">
        <color rgb="FFCA4F1C"/>
      </left>
      <right style="thin">
        <color rgb="FFCA4F1C"/>
      </right>
      <top style="thin">
        <color rgb="FFCA4F1C"/>
      </top>
      <bottom style="thin">
        <color rgb="FF0067B1"/>
      </bottom>
      <diagonal/>
    </border>
    <border>
      <left style="thin">
        <color rgb="FFCA4F1C"/>
      </left>
      <right style="thin">
        <color rgb="FFCA4F1C"/>
      </right>
      <top/>
      <bottom/>
      <diagonal/>
    </border>
    <border>
      <left style="thin">
        <color rgb="FFCA4F1C"/>
      </left>
      <right style="thin">
        <color rgb="FFCA4F1C"/>
      </right>
      <top style="thin">
        <color rgb="FF0067B1"/>
      </top>
      <bottom style="thin">
        <color rgb="FF0067B1"/>
      </bottom>
      <diagonal/>
    </border>
    <border>
      <left style="thin">
        <color rgb="FFCA4F1C"/>
      </left>
      <right style="thin">
        <color rgb="FFCA4F1C"/>
      </right>
      <top/>
      <bottom style="thin">
        <color rgb="FFCA4F1C"/>
      </bottom>
      <diagonal/>
    </border>
    <border>
      <left style="thin">
        <color rgb="FFCA4F1C"/>
      </left>
      <right style="thin">
        <color rgb="FFCA4F1C"/>
      </right>
      <top style="thin">
        <color rgb="FF0067B1"/>
      </top>
      <bottom style="thin">
        <color rgb="FFCA4F1C"/>
      </bottom>
      <diagonal/>
    </border>
    <border>
      <left/>
      <right/>
      <top style="thin">
        <color theme="0"/>
      </top>
      <bottom/>
      <diagonal/>
    </border>
    <border>
      <left style="thin">
        <color rgb="FFCA4F1C"/>
      </left>
      <right style="thin">
        <color rgb="FFCA4F1C"/>
      </right>
      <top style="thin">
        <color rgb="FFCA4F1C"/>
      </top>
      <bottom style="thin">
        <color rgb="FFCA4F1C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/>
      <right style="thin">
        <color rgb="FFCA4F1C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/>
      <right style="thin">
        <color rgb="FFF79646"/>
      </right>
      <top style="thin">
        <color rgb="FFF79646"/>
      </top>
      <bottom style="thin">
        <color rgb="FFF7964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79646"/>
      </left>
      <right/>
      <top style="thin">
        <color rgb="FFF79646"/>
      </top>
      <bottom style="thin">
        <color rgb="FFF79646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 shrinkToFit="1"/>
    </xf>
    <xf numFmtId="49" fontId="6" fillId="5" borderId="6" xfId="0" applyNumberFormat="1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/>
    </xf>
    <xf numFmtId="0" fontId="19" fillId="0" borderId="24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top"/>
    </xf>
    <xf numFmtId="2" fontId="21" fillId="0" borderId="0" xfId="0" applyNumberFormat="1" applyFont="1" applyAlignment="1">
      <alignment vertical="center"/>
    </xf>
    <xf numFmtId="0" fontId="19" fillId="0" borderId="26" xfId="0" applyFont="1" applyBorder="1" applyAlignment="1">
      <alignment horizontal="left" vertical="top"/>
    </xf>
    <xf numFmtId="2" fontId="21" fillId="0" borderId="25" xfId="0" applyNumberFormat="1" applyFont="1" applyBorder="1" applyAlignment="1">
      <alignment vertical="center"/>
    </xf>
    <xf numFmtId="0" fontId="19" fillId="0" borderId="28" xfId="0" applyFont="1" applyBorder="1" applyAlignment="1">
      <alignment horizontal="left" vertical="top"/>
    </xf>
    <xf numFmtId="0" fontId="19" fillId="0" borderId="29" xfId="0" applyFont="1" applyBorder="1" applyAlignment="1">
      <alignment horizontal="left" vertical="top"/>
    </xf>
    <xf numFmtId="0" fontId="19" fillId="0" borderId="30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165" fontId="25" fillId="8" borderId="31" xfId="0" applyNumberFormat="1" applyFont="1" applyFill="1" applyBorder="1" applyAlignment="1">
      <alignment horizontal="center" vertical="center" wrapText="1" readingOrder="1"/>
    </xf>
    <xf numFmtId="2" fontId="21" fillId="0" borderId="0" xfId="0" applyNumberFormat="1" applyFont="1" applyAlignment="1">
      <alignment horizontal="right" vertical="center"/>
    </xf>
    <xf numFmtId="44" fontId="17" fillId="2" borderId="21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 shrinkToFit="1"/>
    </xf>
    <xf numFmtId="164" fontId="26" fillId="3" borderId="21" xfId="0" applyNumberFormat="1" applyFont="1" applyFill="1" applyBorder="1" applyAlignment="1">
      <alignment horizontal="center" vertical="center" wrapText="1" shrinkToFit="1"/>
    </xf>
    <xf numFmtId="1" fontId="27" fillId="7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4" fontId="14" fillId="4" borderId="14" xfId="0" quotePrefix="1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9" fontId="15" fillId="6" borderId="20" xfId="0" applyNumberFormat="1" applyFont="1" applyFill="1" applyBorder="1" applyAlignment="1">
      <alignment horizontal="left" vertical="center" wrapText="1"/>
    </xf>
    <xf numFmtId="9" fontId="15" fillId="6" borderId="16" xfId="0" applyNumberFormat="1" applyFont="1" applyFill="1" applyBorder="1" applyAlignment="1">
      <alignment horizontal="left" vertical="center" wrapText="1"/>
    </xf>
    <xf numFmtId="9" fontId="9" fillId="2" borderId="6" xfId="0" applyNumberFormat="1" applyFont="1" applyFill="1" applyBorder="1" applyAlignment="1">
      <alignment horizontal="center" vertical="center" wrapText="1"/>
    </xf>
    <xf numFmtId="9" fontId="9" fillId="2" borderId="7" xfId="0" applyNumberFormat="1" applyFont="1" applyFill="1" applyBorder="1" applyAlignment="1">
      <alignment horizontal="center" vertical="center" wrapText="1"/>
    </xf>
    <xf numFmtId="9" fontId="9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44" fontId="17" fillId="2" borderId="6" xfId="0" applyNumberFormat="1" applyFont="1" applyFill="1" applyBorder="1" applyAlignment="1">
      <alignment horizontal="center" vertical="center" wrapText="1"/>
    </xf>
    <xf numFmtId="44" fontId="17" fillId="2" borderId="4" xfId="0" applyNumberFormat="1" applyFont="1" applyFill="1" applyBorder="1" applyAlignment="1">
      <alignment horizontal="center" vertical="center" wrapText="1"/>
    </xf>
    <xf numFmtId="44" fontId="17" fillId="2" borderId="32" xfId="0" applyNumberFormat="1" applyFont="1" applyFill="1" applyBorder="1" applyAlignment="1">
      <alignment horizontal="center" vertical="center" wrapText="1"/>
    </xf>
    <xf numFmtId="44" fontId="17" fillId="2" borderId="7" xfId="0" applyNumberFormat="1" applyFont="1" applyFill="1" applyBorder="1" applyAlignment="1">
      <alignment horizontal="center" vertical="center" wrapText="1"/>
    </xf>
    <xf numFmtId="1" fontId="23" fillId="7" borderId="0" xfId="0" applyNumberFormat="1" applyFont="1" applyFill="1" applyAlignment="1">
      <alignment horizontal="center" vertical="center" wrapText="1"/>
    </xf>
    <xf numFmtId="0" fontId="24" fillId="0" borderId="33" xfId="0" applyFont="1" applyBorder="1" applyAlignment="1">
      <alignment horizontal="right" vertical="center" wrapText="1" readingOrder="1"/>
    </xf>
    <xf numFmtId="165" fontId="24" fillId="0" borderId="31" xfId="0" applyNumberFormat="1" applyFont="1" applyBorder="1" applyAlignment="1">
      <alignment horizontal="right" vertical="center" wrapText="1" readingOrder="1"/>
    </xf>
    <xf numFmtId="6" fontId="24" fillId="0" borderId="31" xfId="0" applyNumberFormat="1" applyFont="1" applyBorder="1" applyAlignment="1">
      <alignment horizontal="right" vertical="center" wrapText="1" readingOrder="1"/>
    </xf>
    <xf numFmtId="1" fontId="28" fillId="7" borderId="0" xfId="0" applyNumberFormat="1" applyFont="1" applyFill="1" applyAlignment="1">
      <alignment horizontal="right" vertical="center" wrapText="1"/>
    </xf>
    <xf numFmtId="1" fontId="29" fillId="7" borderId="0" xfId="0" applyNumberFormat="1" applyFont="1" applyFill="1" applyAlignment="1">
      <alignment horizontal="center" vertical="center" wrapText="1"/>
    </xf>
    <xf numFmtId="6" fontId="24" fillId="0" borderId="31" xfId="0" applyNumberFormat="1" applyFont="1" applyBorder="1" applyAlignment="1">
      <alignment vertical="center" wrapText="1" readingOrder="1"/>
    </xf>
    <xf numFmtId="0" fontId="30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27" xfId="0" applyNumberFormat="1" applyFont="1" applyBorder="1" applyAlignment="1">
      <alignment horizontal="left" vertical="top"/>
    </xf>
  </cellXfs>
  <cellStyles count="2">
    <cellStyle name="Normal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F0E5"/>
      <color rgb="FFF23B1C"/>
      <color rgb="FF00A139"/>
      <color rgb="FF0F2E64"/>
      <color rgb="FF465981"/>
      <color rgb="FFC34711"/>
      <color rgb="FF7F7F7F"/>
      <color rgb="FF1C1C21"/>
      <color rgb="FF9EA3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jpeg"/><Relationship Id="rId1" Type="http://schemas.openxmlformats.org/officeDocument/2006/relationships/image" Target="../media/image5.jpeg"/><Relationship Id="rId6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1031875</xdr:colOff>
      <xdr:row>0</xdr:row>
      <xdr:rowOff>279399</xdr:rowOff>
    </xdr:from>
    <xdr:to>
      <xdr:col>2</xdr:col>
      <xdr:colOff>934091</xdr:colOff>
      <xdr:row>0</xdr:row>
      <xdr:rowOff>955561</xdr:rowOff>
    </xdr:to>
    <xdr:pic>
      <xdr:nvPicPr>
        <xdr:cNvPr id="2" name="Image 1" descr="Hankook Kinergy 4S H740 M+S - 205/60R16 92H - Pneu 4 saisons : Amazon.fr:  Auto et Moto">
          <a:extLst>
            <a:ext uri="{FF2B5EF4-FFF2-40B4-BE49-F238E27FC236}">
              <a16:creationId xmlns:a16="http://schemas.microsoft.com/office/drawing/2014/main" id="{97D0284D-0203-4515-BCC8-A635CCDAF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48" t="3249" r="32649" b="78967"/>
        <a:stretch/>
      </xdr:blipFill>
      <xdr:spPr bwMode="auto">
        <a:xfrm>
          <a:off x="2301875" y="279399"/>
          <a:ext cx="1161633" cy="676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1447800</xdr:colOff>
      <xdr:row>1</xdr:row>
      <xdr:rowOff>203200</xdr:rowOff>
    </xdr:from>
    <xdr:to>
      <xdr:col>2</xdr:col>
      <xdr:colOff>2190493</xdr:colOff>
      <xdr:row>4</xdr:row>
      <xdr:rowOff>52496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018C3C-28CF-4F57-A241-6CDC4E9BD6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234" t="30609" r="7732" b="10361"/>
        <a:stretch/>
      </xdr:blipFill>
      <xdr:spPr>
        <a:xfrm>
          <a:off x="3977217" y="1245658"/>
          <a:ext cx="742693" cy="706546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243416</xdr:colOff>
      <xdr:row>0</xdr:row>
      <xdr:rowOff>391582</xdr:rowOff>
    </xdr:from>
    <xdr:to>
      <xdr:col>1</xdr:col>
      <xdr:colOff>660900</xdr:colOff>
      <xdr:row>0</xdr:row>
      <xdr:rowOff>869564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FCC275B-63B2-475A-890D-A93450891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6" y="391582"/>
          <a:ext cx="1687484" cy="477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13759</xdr:colOff>
      <xdr:row>0</xdr:row>
      <xdr:rowOff>166689</xdr:rowOff>
    </xdr:from>
    <xdr:to>
      <xdr:col>3</xdr:col>
      <xdr:colOff>748022</xdr:colOff>
      <xdr:row>0</xdr:row>
      <xdr:rowOff>812962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6AC82B4-B87E-4E29-9368-EDD0A8086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447" y="166689"/>
          <a:ext cx="734263" cy="646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1254124</xdr:colOff>
      <xdr:row>0</xdr:row>
      <xdr:rowOff>15876</xdr:rowOff>
    </xdr:from>
    <xdr:to>
      <xdr:col>2</xdr:col>
      <xdr:colOff>2211915</xdr:colOff>
      <xdr:row>0</xdr:row>
      <xdr:rowOff>969416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7FC86F-502A-0468-5200-B6242FB1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3541" y="15876"/>
          <a:ext cx="957791" cy="95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55564</xdr:colOff>
      <xdr:row>39</xdr:row>
      <xdr:rowOff>141310</xdr:rowOff>
    </xdr:from>
    <xdr:to>
      <xdr:col>5</xdr:col>
      <xdr:colOff>55563</xdr:colOff>
      <xdr:row>48</xdr:row>
      <xdr:rowOff>70375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6B83E9D-B1D6-4FDB-8CAA-26F19D949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7252" y="9150373"/>
          <a:ext cx="1531936" cy="2254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243416</xdr:colOff>
      <xdr:row>0</xdr:row>
      <xdr:rowOff>391582</xdr:rowOff>
    </xdr:from>
    <xdr:to>
      <xdr:col>1</xdr:col>
      <xdr:colOff>660900</xdr:colOff>
      <xdr:row>0</xdr:row>
      <xdr:rowOff>869564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E057CD5-8ED4-44FF-8E23-8FEB32A13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6" y="391582"/>
          <a:ext cx="1687484" cy="477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29634</xdr:colOff>
      <xdr:row>0</xdr:row>
      <xdr:rowOff>188725</xdr:rowOff>
    </xdr:from>
    <xdr:to>
      <xdr:col>3</xdr:col>
      <xdr:colOff>746126</xdr:colOff>
      <xdr:row>0</xdr:row>
      <xdr:rowOff>852109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DDE3FD-7FFB-47E5-B369-FE713E297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1322" y="188725"/>
          <a:ext cx="716492" cy="66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0</xdr:row>
      <xdr:rowOff>15876</xdr:rowOff>
    </xdr:from>
    <xdr:to>
      <xdr:col>2</xdr:col>
      <xdr:colOff>1420315</xdr:colOff>
      <xdr:row>0</xdr:row>
      <xdr:rowOff>1034130</xdr:rowOff>
    </xdr:to>
    <xdr:pic>
      <xdr:nvPicPr>
        <xdr:cNvPr id="6" name="Imagen 16" descr="Imagen en blanco y negro&#10;&#10;Descripción generada automáticamente con confianza baja">
          <a:extLst>
            <a:ext uri="{FF2B5EF4-FFF2-40B4-BE49-F238E27FC236}">
              <a16:creationId xmlns:a16="http://schemas.microsoft.com/office/drawing/2014/main" id="{126F1517-B388-4DD0-B0E4-C34E31F650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1" r="9306" b="48461"/>
        <a:stretch/>
      </xdr:blipFill>
      <xdr:spPr>
        <a:xfrm>
          <a:off x="2767542" y="15876"/>
          <a:ext cx="1182190" cy="1018254"/>
        </a:xfrm>
        <a:prstGeom prst="rect">
          <a:avLst/>
        </a:prstGeom>
      </xdr:spPr>
    </xdr:pic>
    <xdr:clientData/>
  </xdr:twoCellAnchor>
  <xdr:twoCellAnchor editAs="oneCell">
    <xdr:from>
      <xdr:col>2</xdr:col>
      <xdr:colOff>1328209</xdr:colOff>
      <xdr:row>1</xdr:row>
      <xdr:rowOff>105834</xdr:rowOff>
    </xdr:from>
    <xdr:to>
      <xdr:col>2</xdr:col>
      <xdr:colOff>2330798</xdr:colOff>
      <xdr:row>5</xdr:row>
      <xdr:rowOff>53538</xdr:rowOff>
    </xdr:to>
    <xdr:pic>
      <xdr:nvPicPr>
        <xdr:cNvPr id="7" name="Image 28">
          <a:extLst>
            <a:ext uri="{FF2B5EF4-FFF2-40B4-BE49-F238E27FC236}">
              <a16:creationId xmlns:a16="http://schemas.microsoft.com/office/drawing/2014/main" id="{2A0394C1-9C54-4994-817F-431D09DAB0A3}"/>
            </a:ext>
            <a:ext uri="{147F2762-F138-4A5C-976F-8EAC2B608ADB}">
              <a16:predDERef xmlns:a16="http://schemas.microsoft.com/office/drawing/2014/main" pred="{2709F948-9B88-4D57-8F8E-93D1D601D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6" y="1148292"/>
          <a:ext cx="1107364" cy="1090704"/>
        </a:xfrm>
        <a:prstGeom prst="rect">
          <a:avLst/>
        </a:prstGeom>
      </xdr:spPr>
    </xdr:pic>
    <xdr:clientData/>
  </xdr:twoCellAnchor>
  <xdr:twoCellAnchor editAs="oneCell">
    <xdr:from>
      <xdr:col>2</xdr:col>
      <xdr:colOff>1529292</xdr:colOff>
      <xdr:row>0</xdr:row>
      <xdr:rowOff>63500</xdr:rowOff>
    </xdr:from>
    <xdr:to>
      <xdr:col>3</xdr:col>
      <xdr:colOff>1058</xdr:colOff>
      <xdr:row>0</xdr:row>
      <xdr:rowOff>1017040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A5EA87-B7D0-4997-9E0D-31E7FAC6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709" y="63500"/>
          <a:ext cx="957791" cy="95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23811</xdr:colOff>
      <xdr:row>57</xdr:row>
      <xdr:rowOff>37042</xdr:rowOff>
    </xdr:from>
    <xdr:to>
      <xdr:col>4</xdr:col>
      <xdr:colOff>655826</xdr:colOff>
      <xdr:row>64</xdr:row>
      <xdr:rowOff>420687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5A5480F-8643-4841-801F-5354D42E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35499" y="12522730"/>
          <a:ext cx="1394015" cy="205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322234</xdr:colOff>
      <xdr:row>3</xdr:row>
      <xdr:rowOff>1732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9C6D94-62D8-45A6-96B2-DDEAE6F2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4784" cy="477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12</xdr:row>
      <xdr:rowOff>0</xdr:rowOff>
    </xdr:from>
    <xdr:ext cx="1107392" cy="1107392"/>
    <xdr:pic>
      <xdr:nvPicPr>
        <xdr:cNvPr id="3" name="Image 28">
          <a:extLst>
            <a:ext uri="{FF2B5EF4-FFF2-40B4-BE49-F238E27FC236}">
              <a16:creationId xmlns:a16="http://schemas.microsoft.com/office/drawing/2014/main" id="{16DE116A-58E5-4ECB-9018-7E169637E16B}"/>
            </a:ext>
            <a:ext uri="{147F2762-F138-4A5C-976F-8EAC2B608ADB}">
              <a16:predDERef xmlns:a16="http://schemas.microsoft.com/office/drawing/2014/main" pred="{2709F948-9B88-4D57-8F8E-93D1D601D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850" y="3124200"/>
          <a:ext cx="1107392" cy="1107392"/>
        </a:xfrm>
        <a:prstGeom prst="rect">
          <a:avLst/>
        </a:prstGeom>
      </xdr:spPr>
    </xdr:pic>
    <xdr:clientData/>
  </xdr:oneCellAnchor>
  <xdr:twoCellAnchor editAs="oneCell">
    <xdr:from>
      <xdr:col>6</xdr:col>
      <xdr:colOff>152399</xdr:colOff>
      <xdr:row>5</xdr:row>
      <xdr:rowOff>234950</xdr:rowOff>
    </xdr:from>
    <xdr:to>
      <xdr:col>7</xdr:col>
      <xdr:colOff>513040</xdr:colOff>
      <xdr:row>10</xdr:row>
      <xdr:rowOff>52264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93EE8DC-EC46-44CB-9108-D51E80F972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234" t="30609" r="7732" b="10361"/>
        <a:stretch/>
      </xdr:blipFill>
      <xdr:spPr>
        <a:xfrm>
          <a:off x="7969249" y="1828800"/>
          <a:ext cx="1071841" cy="101111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48"/>
  <sheetViews>
    <sheetView zoomScale="120" zoomScaleNormal="120" zoomScalePageLayoutView="150" workbookViewId="0">
      <selection activeCell="E1" sqref="E1:F1"/>
    </sheetView>
  </sheetViews>
  <sheetFormatPr baseColWidth="10" defaultColWidth="9" defaultRowHeight="14.1" customHeight="1" x14ac:dyDescent="0.2"/>
  <cols>
    <col min="1" max="1" width="20" style="1" customWidth="1"/>
    <col min="2" max="2" width="19.83203125" style="1" customWidth="1"/>
    <col min="3" max="3" width="40.83203125" style="1" customWidth="1"/>
    <col min="4" max="4" width="13.33203125" style="1" customWidth="1"/>
    <col min="5" max="5" width="13.5" style="1" customWidth="1"/>
    <col min="6" max="6" width="16" style="1" customWidth="1"/>
    <col min="7" max="16384" width="9" style="1"/>
  </cols>
  <sheetData>
    <row r="1" spans="1:7" ht="81.95" customHeight="1" x14ac:dyDescent="0.25">
      <c r="D1" s="5"/>
      <c r="E1" s="35" t="s">
        <v>5</v>
      </c>
      <c r="F1" s="36"/>
    </row>
    <row r="2" spans="1:7" ht="22.5" customHeight="1" x14ac:dyDescent="0.2">
      <c r="A2" s="37" t="s">
        <v>54</v>
      </c>
      <c r="B2" s="38"/>
      <c r="C2" s="38"/>
      <c r="D2" s="6" t="s">
        <v>6</v>
      </c>
      <c r="E2" s="39"/>
      <c r="F2" s="39"/>
    </row>
    <row r="3" spans="1:7" ht="22.5" customHeight="1" x14ac:dyDescent="0.2">
      <c r="A3" s="38"/>
      <c r="B3" s="38"/>
      <c r="C3" s="38"/>
      <c r="D3" s="7"/>
      <c r="E3" s="40"/>
      <c r="F3" s="40"/>
      <c r="G3"/>
    </row>
    <row r="4" spans="1:7" ht="22.5" customHeight="1" x14ac:dyDescent="0.2">
      <c r="A4" s="38"/>
      <c r="B4" s="38"/>
      <c r="C4" s="38"/>
      <c r="D4" s="8" t="s">
        <v>7</v>
      </c>
      <c r="E4" s="40"/>
      <c r="F4" s="40"/>
    </row>
    <row r="5" spans="1:7" ht="22.5" customHeight="1" x14ac:dyDescent="0.2">
      <c r="A5" s="38"/>
      <c r="B5" s="38"/>
      <c r="C5" s="38"/>
      <c r="D5" s="9"/>
      <c r="E5" s="41"/>
      <c r="F5" s="41"/>
    </row>
    <row r="6" spans="1:7" ht="22.5" customHeight="1" x14ac:dyDescent="0.2">
      <c r="A6" s="42">
        <v>46135</v>
      </c>
      <c r="B6" s="43"/>
      <c r="C6" s="44"/>
      <c r="D6" s="10" t="s">
        <v>8</v>
      </c>
      <c r="E6" s="45"/>
      <c r="F6" s="45"/>
    </row>
    <row r="7" spans="1:7" ht="11.25" customHeight="1" x14ac:dyDescent="0.2">
      <c r="A7" s="11"/>
      <c r="B7" s="11"/>
      <c r="C7" s="11"/>
      <c r="D7" s="11"/>
      <c r="E7" s="11"/>
      <c r="F7" s="11"/>
    </row>
    <row r="8" spans="1:7" ht="18.75" customHeight="1" x14ac:dyDescent="0.2">
      <c r="A8" s="2" t="s">
        <v>4</v>
      </c>
      <c r="B8" s="46" t="s">
        <v>3</v>
      </c>
      <c r="C8" s="47"/>
      <c r="D8" s="3" t="s">
        <v>0</v>
      </c>
      <c r="E8" s="3" t="s">
        <v>1</v>
      </c>
      <c r="F8" s="4" t="s">
        <v>2</v>
      </c>
    </row>
    <row r="9" spans="1:7" ht="15.95" customHeight="1" x14ac:dyDescent="0.2">
      <c r="A9" s="50" t="s">
        <v>9</v>
      </c>
      <c r="B9" s="51"/>
      <c r="C9" s="51"/>
      <c r="D9" s="51"/>
      <c r="E9" s="51"/>
      <c r="F9" s="51"/>
    </row>
    <row r="10" spans="1:7" ht="15.95" customHeight="1" x14ac:dyDescent="0.2">
      <c r="A10" s="13" t="s">
        <v>10</v>
      </c>
      <c r="B10" s="48" t="s">
        <v>31</v>
      </c>
      <c r="C10" s="49"/>
      <c r="D10" s="12">
        <v>70.52</v>
      </c>
      <c r="E10" s="52" t="s">
        <v>133</v>
      </c>
      <c r="F10" s="13"/>
    </row>
    <row r="11" spans="1:7" ht="15.95" customHeight="1" x14ac:dyDescent="0.2">
      <c r="A11" s="13" t="s">
        <v>11</v>
      </c>
      <c r="B11" s="48" t="s">
        <v>32</v>
      </c>
      <c r="C11" s="49"/>
      <c r="D11" s="12">
        <v>72.56</v>
      </c>
      <c r="E11" s="53"/>
      <c r="F11" s="13"/>
    </row>
    <row r="12" spans="1:7" ht="15.95" customHeight="1" x14ac:dyDescent="0.2">
      <c r="A12" s="50" t="s">
        <v>12</v>
      </c>
      <c r="B12" s="51"/>
      <c r="C12" s="51"/>
      <c r="D12" s="51"/>
      <c r="E12" s="51"/>
      <c r="F12" s="51"/>
    </row>
    <row r="13" spans="1:7" ht="15.95" customHeight="1" x14ac:dyDescent="0.2">
      <c r="A13" s="13" t="s">
        <v>13</v>
      </c>
      <c r="B13" s="48" t="s">
        <v>33</v>
      </c>
      <c r="C13" s="49"/>
      <c r="D13" s="12">
        <v>88.79</v>
      </c>
      <c r="E13" s="52" t="s">
        <v>133</v>
      </c>
      <c r="F13" s="13"/>
    </row>
    <row r="14" spans="1:7" ht="15.95" customHeight="1" x14ac:dyDescent="0.2">
      <c r="A14" s="13" t="s">
        <v>14</v>
      </c>
      <c r="B14" s="48" t="s">
        <v>34</v>
      </c>
      <c r="C14" s="49"/>
      <c r="D14" s="12">
        <v>86.79</v>
      </c>
      <c r="E14" s="54"/>
      <c r="F14" s="13"/>
    </row>
    <row r="15" spans="1:7" ht="15.95" customHeight="1" x14ac:dyDescent="0.2">
      <c r="A15" s="13" t="s">
        <v>15</v>
      </c>
      <c r="B15" s="48" t="s">
        <v>35</v>
      </c>
      <c r="C15" s="49"/>
      <c r="D15" s="12">
        <v>92.81</v>
      </c>
      <c r="E15" s="54"/>
      <c r="F15" s="13"/>
    </row>
    <row r="16" spans="1:7" ht="15.95" customHeight="1" x14ac:dyDescent="0.2">
      <c r="A16" s="13" t="s">
        <v>55</v>
      </c>
      <c r="B16" s="48" t="s">
        <v>36</v>
      </c>
      <c r="C16" s="49"/>
      <c r="D16" s="12">
        <v>144.27000000000001</v>
      </c>
      <c r="E16" s="53"/>
      <c r="F16" s="13"/>
    </row>
    <row r="17" spans="1:6" ht="15.95" customHeight="1" x14ac:dyDescent="0.2">
      <c r="A17" s="50" t="s">
        <v>16</v>
      </c>
      <c r="B17" s="51"/>
      <c r="C17" s="51"/>
      <c r="D17" s="51"/>
      <c r="E17" s="51"/>
      <c r="F17" s="51"/>
    </row>
    <row r="18" spans="1:6" ht="15.95" customHeight="1" x14ac:dyDescent="0.2">
      <c r="A18" s="13" t="s">
        <v>56</v>
      </c>
      <c r="B18" s="48" t="s">
        <v>37</v>
      </c>
      <c r="C18" s="49"/>
      <c r="D18" s="12">
        <v>119.96</v>
      </c>
      <c r="E18" s="52" t="s">
        <v>133</v>
      </c>
      <c r="F18" s="13"/>
    </row>
    <row r="19" spans="1:6" ht="15.95" customHeight="1" x14ac:dyDescent="0.2">
      <c r="A19" s="13" t="s">
        <v>57</v>
      </c>
      <c r="B19" s="48" t="s">
        <v>38</v>
      </c>
      <c r="C19" s="49"/>
      <c r="D19" s="12">
        <v>113</v>
      </c>
      <c r="E19" s="54"/>
      <c r="F19" s="13"/>
    </row>
    <row r="20" spans="1:6" ht="15.95" customHeight="1" x14ac:dyDescent="0.2">
      <c r="A20" s="13" t="s">
        <v>17</v>
      </c>
      <c r="B20" s="48" t="s">
        <v>39</v>
      </c>
      <c r="C20" s="49"/>
      <c r="D20" s="12">
        <v>132.19</v>
      </c>
      <c r="E20" s="54"/>
      <c r="F20" s="13"/>
    </row>
    <row r="21" spans="1:6" ht="15.95" customHeight="1" x14ac:dyDescent="0.2">
      <c r="A21" s="13" t="s">
        <v>18</v>
      </c>
      <c r="B21" s="48" t="s">
        <v>40</v>
      </c>
      <c r="C21" s="49"/>
      <c r="D21" s="12">
        <v>112.5</v>
      </c>
      <c r="E21" s="54"/>
      <c r="F21" s="13"/>
    </row>
    <row r="22" spans="1:6" ht="15.95" customHeight="1" x14ac:dyDescent="0.2">
      <c r="A22" s="13" t="s">
        <v>19</v>
      </c>
      <c r="B22" s="48" t="s">
        <v>41</v>
      </c>
      <c r="C22" s="49"/>
      <c r="D22" s="12">
        <v>92.31</v>
      </c>
      <c r="E22" s="54"/>
      <c r="F22" s="13"/>
    </row>
    <row r="23" spans="1:6" ht="15.95" customHeight="1" x14ac:dyDescent="0.2">
      <c r="A23" s="13" t="s">
        <v>58</v>
      </c>
      <c r="B23" s="48" t="s">
        <v>42</v>
      </c>
      <c r="C23" s="49"/>
      <c r="D23" s="12">
        <v>152.71</v>
      </c>
      <c r="E23" s="53"/>
      <c r="F23" s="13"/>
    </row>
    <row r="24" spans="1:6" ht="15.95" customHeight="1" x14ac:dyDescent="0.2">
      <c r="A24" s="50" t="s">
        <v>20</v>
      </c>
      <c r="B24" s="51"/>
      <c r="C24" s="51"/>
      <c r="D24" s="51"/>
      <c r="E24" s="51"/>
      <c r="F24" s="51"/>
    </row>
    <row r="25" spans="1:6" ht="15.95" customHeight="1" x14ac:dyDescent="0.2">
      <c r="A25" s="13" t="s">
        <v>64</v>
      </c>
      <c r="B25" s="48" t="s">
        <v>43</v>
      </c>
      <c r="C25" s="49"/>
      <c r="D25" s="12">
        <v>140.94</v>
      </c>
      <c r="E25" s="52" t="s">
        <v>133</v>
      </c>
      <c r="F25" s="13"/>
    </row>
    <row r="26" spans="1:6" ht="15.95" customHeight="1" x14ac:dyDescent="0.2">
      <c r="A26" s="13" t="s">
        <v>21</v>
      </c>
      <c r="B26" s="48" t="s">
        <v>44</v>
      </c>
      <c r="C26" s="49"/>
      <c r="D26" s="12">
        <v>135.94</v>
      </c>
      <c r="E26" s="54"/>
      <c r="F26" s="13"/>
    </row>
    <row r="27" spans="1:6" ht="15.95" customHeight="1" x14ac:dyDescent="0.2">
      <c r="A27" s="13" t="s">
        <v>22</v>
      </c>
      <c r="B27" s="48" t="s">
        <v>45</v>
      </c>
      <c r="C27" s="49"/>
      <c r="D27" s="12">
        <v>132.69999999999999</v>
      </c>
      <c r="E27" s="54"/>
      <c r="F27" s="13"/>
    </row>
    <row r="28" spans="1:6" ht="15.95" customHeight="1" x14ac:dyDescent="0.2">
      <c r="A28" s="13" t="s">
        <v>23</v>
      </c>
      <c r="B28" s="48" t="s">
        <v>46</v>
      </c>
      <c r="C28" s="49"/>
      <c r="D28" s="12">
        <v>146.16</v>
      </c>
      <c r="E28" s="54"/>
      <c r="F28" s="13"/>
    </row>
    <row r="29" spans="1:6" ht="15.95" customHeight="1" x14ac:dyDescent="0.2">
      <c r="A29" s="13" t="s">
        <v>24</v>
      </c>
      <c r="B29" s="48" t="s">
        <v>47</v>
      </c>
      <c r="C29" s="49"/>
      <c r="D29" s="12">
        <v>145.91999999999999</v>
      </c>
      <c r="E29" s="54"/>
      <c r="F29" s="13"/>
    </row>
    <row r="30" spans="1:6" ht="15.95" customHeight="1" x14ac:dyDescent="0.2">
      <c r="A30" s="13" t="s">
        <v>25</v>
      </c>
      <c r="B30" s="48" t="s">
        <v>48</v>
      </c>
      <c r="C30" s="49"/>
      <c r="D30" s="12">
        <v>138.54</v>
      </c>
      <c r="E30" s="54"/>
      <c r="F30" s="13"/>
    </row>
    <row r="31" spans="1:6" ht="15.95" customHeight="1" x14ac:dyDescent="0.2">
      <c r="A31" s="13" t="s">
        <v>26</v>
      </c>
      <c r="B31" s="48" t="s">
        <v>49</v>
      </c>
      <c r="C31" s="49"/>
      <c r="D31" s="12">
        <v>107.5</v>
      </c>
      <c r="E31" s="53"/>
      <c r="F31" s="13"/>
    </row>
    <row r="32" spans="1:6" ht="15.95" customHeight="1" x14ac:dyDescent="0.2">
      <c r="A32" s="50" t="s">
        <v>27</v>
      </c>
      <c r="B32" s="51"/>
      <c r="C32" s="51"/>
      <c r="D32" s="51"/>
      <c r="E32" s="51"/>
      <c r="F32" s="51"/>
    </row>
    <row r="33" spans="1:6" ht="15.95" customHeight="1" x14ac:dyDescent="0.2">
      <c r="A33" s="13" t="s">
        <v>28</v>
      </c>
      <c r="B33" s="48" t="s">
        <v>50</v>
      </c>
      <c r="C33" s="49"/>
      <c r="D33" s="12">
        <v>151.01</v>
      </c>
      <c r="E33" s="52" t="s">
        <v>133</v>
      </c>
      <c r="F33" s="13"/>
    </row>
    <row r="34" spans="1:6" ht="15.95" customHeight="1" x14ac:dyDescent="0.2">
      <c r="A34" s="13" t="s">
        <v>59</v>
      </c>
      <c r="B34" s="48" t="s">
        <v>51</v>
      </c>
      <c r="C34" s="49"/>
      <c r="D34" s="12">
        <v>149.16999999999999</v>
      </c>
      <c r="E34" s="54"/>
      <c r="F34" s="13"/>
    </row>
    <row r="35" spans="1:6" ht="15.95" customHeight="1" x14ac:dyDescent="0.2">
      <c r="A35" s="13" t="s">
        <v>29</v>
      </c>
      <c r="B35" s="48" t="s">
        <v>52</v>
      </c>
      <c r="C35" s="49"/>
      <c r="D35" s="12">
        <v>116.02</v>
      </c>
      <c r="E35" s="53"/>
      <c r="F35" s="13"/>
    </row>
    <row r="36" spans="1:6" ht="15.95" customHeight="1" x14ac:dyDescent="0.2">
      <c r="A36" s="50" t="s">
        <v>30</v>
      </c>
      <c r="B36" s="51"/>
      <c r="C36" s="51"/>
      <c r="D36" s="51"/>
      <c r="E36" s="51"/>
      <c r="F36" s="51"/>
    </row>
    <row r="37" spans="1:6" ht="15.95" customHeight="1" x14ac:dyDescent="0.2">
      <c r="A37" s="13" t="s">
        <v>65</v>
      </c>
      <c r="B37" s="48" t="s">
        <v>53</v>
      </c>
      <c r="C37" s="49"/>
      <c r="D37" s="12">
        <v>166.46</v>
      </c>
      <c r="E37" s="14" t="s">
        <v>133</v>
      </c>
      <c r="F37" s="13"/>
    </row>
    <row r="39" spans="1:6" ht="18.600000000000001" customHeight="1" x14ac:dyDescent="0.2">
      <c r="E39" s="30" t="s">
        <v>138</v>
      </c>
      <c r="F39" s="69">
        <f>F10+F11+F13+F14+F15+F16+F18+F19+F20+F21+F22+F23+F25+F26+F27+F28+F29+F30+F31+F33+F34+F35+F37</f>
        <v>0</v>
      </c>
    </row>
    <row r="41" spans="1:6" ht="34.5" customHeight="1" x14ac:dyDescent="0.2">
      <c r="A41" s="32" t="s">
        <v>140</v>
      </c>
      <c r="B41" s="33" t="s">
        <v>144</v>
      </c>
      <c r="C41" s="33" t="s">
        <v>145</v>
      </c>
    </row>
    <row r="42" spans="1:6" ht="17.100000000000001" customHeight="1" x14ac:dyDescent="0.2">
      <c r="A42" s="62">
        <v>12</v>
      </c>
      <c r="B42" s="63">
        <v>2000</v>
      </c>
      <c r="C42" s="67">
        <v>20</v>
      </c>
    </row>
    <row r="43" spans="1:6" ht="17.100000000000001" customHeight="1" x14ac:dyDescent="0.2">
      <c r="A43" s="62">
        <v>24</v>
      </c>
      <c r="B43" s="63">
        <v>5000</v>
      </c>
      <c r="C43" s="67">
        <v>50</v>
      </c>
    </row>
    <row r="44" spans="1:6" ht="17.100000000000001" customHeight="1" x14ac:dyDescent="0.2">
      <c r="A44" s="62">
        <v>36</v>
      </c>
      <c r="B44" s="63">
        <v>10000</v>
      </c>
      <c r="C44" s="67">
        <v>100</v>
      </c>
    </row>
    <row r="45" spans="1:6" ht="17.100000000000001" customHeight="1" x14ac:dyDescent="0.2">
      <c r="A45" s="62">
        <v>60</v>
      </c>
      <c r="B45" s="63">
        <v>24000</v>
      </c>
      <c r="C45" s="67">
        <v>240</v>
      </c>
    </row>
    <row r="46" spans="1:6" ht="17.100000000000001" customHeight="1" x14ac:dyDescent="0.2">
      <c r="A46" s="62">
        <v>100</v>
      </c>
      <c r="B46" s="63">
        <v>50000</v>
      </c>
      <c r="C46" s="67">
        <v>500</v>
      </c>
    </row>
    <row r="47" spans="1:6" ht="17.100000000000001" customHeight="1" x14ac:dyDescent="0.2">
      <c r="A47" s="62">
        <v>140</v>
      </c>
      <c r="B47" s="63">
        <v>85000</v>
      </c>
      <c r="C47" s="67">
        <v>850</v>
      </c>
    </row>
    <row r="48" spans="1:6" ht="37.5" customHeight="1" x14ac:dyDescent="0.2">
      <c r="A48" s="62">
        <v>180</v>
      </c>
      <c r="B48" s="64" t="s">
        <v>143</v>
      </c>
      <c r="C48" s="64" t="s">
        <v>148</v>
      </c>
    </row>
  </sheetData>
  <mergeCells count="40">
    <mergeCell ref="E33:E35"/>
    <mergeCell ref="B34:C34"/>
    <mergeCell ref="B35:C35"/>
    <mergeCell ref="B37:C37"/>
    <mergeCell ref="A36:F36"/>
    <mergeCell ref="B33:C33"/>
    <mergeCell ref="A24:F24"/>
    <mergeCell ref="A32:F32"/>
    <mergeCell ref="E10:E11"/>
    <mergeCell ref="E13:E16"/>
    <mergeCell ref="E18:E23"/>
    <mergeCell ref="E25:E31"/>
    <mergeCell ref="B29:C29"/>
    <mergeCell ref="B30:C30"/>
    <mergeCell ref="B31:C31"/>
    <mergeCell ref="B25:C25"/>
    <mergeCell ref="B26:C26"/>
    <mergeCell ref="B27:C27"/>
    <mergeCell ref="B28:C28"/>
    <mergeCell ref="B8:C8"/>
    <mergeCell ref="B11:C11"/>
    <mergeCell ref="B10:C10"/>
    <mergeCell ref="B22:C22"/>
    <mergeCell ref="B23:C23"/>
    <mergeCell ref="B15:C15"/>
    <mergeCell ref="B14:C14"/>
    <mergeCell ref="B18:C18"/>
    <mergeCell ref="B19:C19"/>
    <mergeCell ref="B13:C13"/>
    <mergeCell ref="B16:C16"/>
    <mergeCell ref="B20:C20"/>
    <mergeCell ref="B21:C21"/>
    <mergeCell ref="A9:F9"/>
    <mergeCell ref="A12:F12"/>
    <mergeCell ref="A17:F17"/>
    <mergeCell ref="E1:F1"/>
    <mergeCell ref="A2:C5"/>
    <mergeCell ref="E2:F5"/>
    <mergeCell ref="A6:C6"/>
    <mergeCell ref="E6:F6"/>
  </mergeCells>
  <printOptions horizontalCentered="1"/>
  <pageMargins left="0.19685039370078741" right="0.19685039370078741" top="0.31496062992125984" bottom="0.39370078740157483" header="0.39370078740157483" footer="0"/>
  <pageSetup paperSize="9" scale="91" orientation="portrait" horizontalDpi="300" verticalDpi="300" r:id="rId1"/>
  <headerFooter>
    <oddFooter>&amp;LÀ retourner à votre partenaire Distrigo
Teurg te sturen naar uw Distrigo partner&amp;R&amp;F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840E-BA1A-4B68-839D-273ED53234E8}">
  <sheetPr>
    <pageSetUpPr fitToPage="1"/>
  </sheetPr>
  <dimension ref="A1:G83"/>
  <sheetViews>
    <sheetView zoomScale="120" zoomScaleNormal="120" zoomScalePageLayoutView="150" workbookViewId="0">
      <selection activeCell="F54" sqref="F54"/>
    </sheetView>
  </sheetViews>
  <sheetFormatPr baseColWidth="10" defaultColWidth="9" defaultRowHeight="14.1" customHeight="1" x14ac:dyDescent="0.2"/>
  <cols>
    <col min="1" max="1" width="20" style="1" customWidth="1"/>
    <col min="2" max="2" width="19.83203125" style="1" customWidth="1"/>
    <col min="3" max="3" width="40.83203125" style="1" customWidth="1"/>
    <col min="4" max="4" width="13.33203125" style="1" customWidth="1"/>
    <col min="5" max="5" width="13.5" style="16" customWidth="1"/>
    <col min="6" max="6" width="15.1640625" style="1" customWidth="1"/>
    <col min="7" max="7" width="0.6640625" style="1" customWidth="1"/>
    <col min="8" max="16384" width="9" style="1"/>
  </cols>
  <sheetData>
    <row r="1" spans="1:7" ht="81.95" customHeight="1" x14ac:dyDescent="0.2">
      <c r="D1" s="5"/>
      <c r="E1" s="55" t="s">
        <v>5</v>
      </c>
      <c r="F1" s="56"/>
      <c r="G1" s="56"/>
    </row>
    <row r="2" spans="1:7" ht="22.5" customHeight="1" x14ac:dyDescent="0.2">
      <c r="A2" s="37" t="s">
        <v>60</v>
      </c>
      <c r="B2" s="38"/>
      <c r="C2" s="38"/>
      <c r="D2" s="6" t="s">
        <v>6</v>
      </c>
      <c r="E2" s="39"/>
      <c r="F2" s="39"/>
      <c r="G2" s="39"/>
    </row>
    <row r="3" spans="1:7" ht="22.5" customHeight="1" x14ac:dyDescent="0.2">
      <c r="A3" s="38"/>
      <c r="B3" s="38"/>
      <c r="C3" s="38"/>
      <c r="D3" s="7"/>
      <c r="E3" s="40"/>
      <c r="F3" s="40"/>
      <c r="G3" s="40"/>
    </row>
    <row r="4" spans="1:7" ht="22.5" customHeight="1" x14ac:dyDescent="0.2">
      <c r="A4" s="38"/>
      <c r="B4" s="38"/>
      <c r="C4" s="38"/>
      <c r="D4" s="8" t="s">
        <v>7</v>
      </c>
      <c r="E4" s="40"/>
      <c r="F4" s="40"/>
      <c r="G4" s="40"/>
    </row>
    <row r="5" spans="1:7" ht="22.5" customHeight="1" x14ac:dyDescent="0.2">
      <c r="A5" s="38"/>
      <c r="B5" s="38"/>
      <c r="C5" s="38"/>
      <c r="D5" s="9"/>
      <c r="E5" s="41"/>
      <c r="F5" s="41"/>
      <c r="G5" s="41"/>
    </row>
    <row r="6" spans="1:7" ht="22.5" customHeight="1" x14ac:dyDescent="0.2">
      <c r="A6" s="42">
        <v>46135</v>
      </c>
      <c r="B6" s="43"/>
      <c r="C6" s="44"/>
      <c r="D6" s="10" t="s">
        <v>8</v>
      </c>
      <c r="E6" s="45"/>
      <c r="F6" s="45"/>
      <c r="G6" s="45"/>
    </row>
    <row r="7" spans="1:7" ht="11.25" customHeight="1" x14ac:dyDescent="0.2">
      <c r="A7" s="11"/>
      <c r="B7" s="11"/>
      <c r="C7" s="11"/>
      <c r="D7" s="11"/>
      <c r="E7" s="15"/>
      <c r="F7" s="11"/>
      <c r="G7" s="11"/>
    </row>
    <row r="8" spans="1:7" ht="18.75" customHeight="1" x14ac:dyDescent="0.2">
      <c r="A8" s="2" t="s">
        <v>4</v>
      </c>
      <c r="B8" s="46" t="s">
        <v>3</v>
      </c>
      <c r="C8" s="47"/>
      <c r="D8" s="3" t="s">
        <v>0</v>
      </c>
      <c r="E8" s="3" t="s">
        <v>1</v>
      </c>
      <c r="F8" s="4" t="s">
        <v>2</v>
      </c>
    </row>
    <row r="9" spans="1:7" ht="15.95" customHeight="1" x14ac:dyDescent="0.2">
      <c r="A9" s="50" t="s">
        <v>9</v>
      </c>
      <c r="B9" s="51"/>
      <c r="C9" s="51"/>
      <c r="D9" s="51"/>
      <c r="E9" s="51"/>
      <c r="F9" s="51"/>
    </row>
    <row r="10" spans="1:7" ht="15.95" customHeight="1" x14ac:dyDescent="0.2">
      <c r="A10" s="13" t="s">
        <v>61</v>
      </c>
      <c r="B10" s="48" t="s">
        <v>31</v>
      </c>
      <c r="C10" s="49" t="s">
        <v>31</v>
      </c>
      <c r="D10" s="12">
        <v>66.25</v>
      </c>
      <c r="E10" s="57" t="s">
        <v>139</v>
      </c>
      <c r="F10" s="13"/>
    </row>
    <row r="11" spans="1:7" ht="15.95" customHeight="1" x14ac:dyDescent="0.2">
      <c r="A11" s="13" t="s">
        <v>62</v>
      </c>
      <c r="B11" s="48" t="s">
        <v>63</v>
      </c>
      <c r="C11" s="49" t="s">
        <v>63</v>
      </c>
      <c r="D11" s="12">
        <v>71.25</v>
      </c>
      <c r="E11" s="60"/>
      <c r="F11" s="13"/>
    </row>
    <row r="12" spans="1:7" ht="15.95" customHeight="1" x14ac:dyDescent="0.2">
      <c r="A12" s="50" t="s">
        <v>12</v>
      </c>
      <c r="B12" s="51"/>
      <c r="C12" s="51"/>
      <c r="D12" s="51"/>
      <c r="E12" s="51"/>
      <c r="F12" s="51"/>
    </row>
    <row r="13" spans="1:7" ht="15.95" customHeight="1" x14ac:dyDescent="0.2">
      <c r="A13" s="13" t="s">
        <v>66</v>
      </c>
      <c r="B13" s="48" t="s">
        <v>74</v>
      </c>
      <c r="C13" s="49" t="s">
        <v>74</v>
      </c>
      <c r="D13" s="12">
        <v>81.25</v>
      </c>
      <c r="E13" s="57" t="s">
        <v>139</v>
      </c>
      <c r="F13" s="13"/>
    </row>
    <row r="14" spans="1:7" ht="15.95" customHeight="1" x14ac:dyDescent="0.2">
      <c r="A14" s="13" t="s">
        <v>67</v>
      </c>
      <c r="B14" s="48" t="s">
        <v>75</v>
      </c>
      <c r="C14" s="49" t="s">
        <v>75</v>
      </c>
      <c r="D14" s="12">
        <v>97.96</v>
      </c>
      <c r="E14" s="58"/>
      <c r="F14" s="13"/>
    </row>
    <row r="15" spans="1:7" ht="15.95" customHeight="1" x14ac:dyDescent="0.2">
      <c r="A15" s="13" t="s">
        <v>68</v>
      </c>
      <c r="B15" s="48" t="s">
        <v>76</v>
      </c>
      <c r="C15" s="49" t="s">
        <v>76</v>
      </c>
      <c r="D15" s="12">
        <v>88.34</v>
      </c>
      <c r="E15" s="58"/>
      <c r="F15" s="13"/>
    </row>
    <row r="16" spans="1:7" ht="15.95" customHeight="1" x14ac:dyDescent="0.2">
      <c r="A16" s="13" t="s">
        <v>69</v>
      </c>
      <c r="B16" s="48" t="s">
        <v>77</v>
      </c>
      <c r="C16" s="49" t="s">
        <v>77</v>
      </c>
      <c r="D16" s="12">
        <v>84.38</v>
      </c>
      <c r="E16" s="58"/>
      <c r="F16" s="13"/>
    </row>
    <row r="17" spans="1:6" ht="15.95" customHeight="1" x14ac:dyDescent="0.2">
      <c r="A17" s="13" t="s">
        <v>70</v>
      </c>
      <c r="B17" s="48" t="s">
        <v>78</v>
      </c>
      <c r="C17" s="49" t="s">
        <v>78</v>
      </c>
      <c r="D17" s="12">
        <v>84.38</v>
      </c>
      <c r="E17" s="58"/>
      <c r="F17" s="13"/>
    </row>
    <row r="18" spans="1:6" ht="15.95" customHeight="1" x14ac:dyDescent="0.2">
      <c r="A18" s="13" t="s">
        <v>71</v>
      </c>
      <c r="B18" s="48" t="s">
        <v>79</v>
      </c>
      <c r="C18" s="49" t="s">
        <v>79</v>
      </c>
      <c r="D18" s="12">
        <v>106.53</v>
      </c>
      <c r="E18" s="58"/>
      <c r="F18" s="13"/>
    </row>
    <row r="19" spans="1:6" ht="15.95" customHeight="1" x14ac:dyDescent="0.2">
      <c r="A19" s="13" t="s">
        <v>72</v>
      </c>
      <c r="B19" s="48" t="s">
        <v>80</v>
      </c>
      <c r="C19" s="49" t="s">
        <v>80</v>
      </c>
      <c r="D19" s="12">
        <v>78.75</v>
      </c>
      <c r="E19" s="58"/>
      <c r="F19" s="13"/>
    </row>
    <row r="20" spans="1:6" ht="15.95" customHeight="1" x14ac:dyDescent="0.2">
      <c r="A20" s="13" t="s">
        <v>73</v>
      </c>
      <c r="B20" s="48" t="s">
        <v>81</v>
      </c>
      <c r="C20" s="49" t="s">
        <v>81</v>
      </c>
      <c r="D20" s="12">
        <v>83.75</v>
      </c>
      <c r="E20" s="60"/>
      <c r="F20" s="13"/>
    </row>
    <row r="21" spans="1:6" ht="15.95" customHeight="1" x14ac:dyDescent="0.2">
      <c r="A21" s="50" t="s">
        <v>16</v>
      </c>
      <c r="B21" s="51"/>
      <c r="C21" s="51"/>
      <c r="D21" s="51"/>
      <c r="E21" s="51"/>
      <c r="F21" s="51"/>
    </row>
    <row r="22" spans="1:6" ht="15.95" customHeight="1" x14ac:dyDescent="0.2">
      <c r="A22" s="13" t="s">
        <v>82</v>
      </c>
      <c r="B22" s="48" t="s">
        <v>91</v>
      </c>
      <c r="C22" s="49" t="s">
        <v>91</v>
      </c>
      <c r="D22" s="12">
        <v>97.86</v>
      </c>
      <c r="E22" s="57" t="s">
        <v>139</v>
      </c>
      <c r="F22" s="13"/>
    </row>
    <row r="23" spans="1:6" ht="15.95" customHeight="1" x14ac:dyDescent="0.2">
      <c r="A23" s="13" t="s">
        <v>83</v>
      </c>
      <c r="B23" s="48" t="s">
        <v>92</v>
      </c>
      <c r="C23" s="49" t="s">
        <v>92</v>
      </c>
      <c r="D23" s="12">
        <v>103.13</v>
      </c>
      <c r="E23" s="58"/>
      <c r="F23" s="13"/>
    </row>
    <row r="24" spans="1:6" ht="15.95" customHeight="1" x14ac:dyDescent="0.2">
      <c r="A24" s="13" t="s">
        <v>84</v>
      </c>
      <c r="B24" s="48" t="s">
        <v>40</v>
      </c>
      <c r="C24" s="49" t="s">
        <v>40</v>
      </c>
      <c r="D24" s="12">
        <v>111.35</v>
      </c>
      <c r="E24" s="58"/>
      <c r="F24" s="13"/>
    </row>
    <row r="25" spans="1:6" ht="15.95" customHeight="1" x14ac:dyDescent="0.2">
      <c r="A25" s="13" t="s">
        <v>85</v>
      </c>
      <c r="B25" s="48" t="s">
        <v>93</v>
      </c>
      <c r="C25" s="49" t="s">
        <v>93</v>
      </c>
      <c r="D25" s="12">
        <v>112.5</v>
      </c>
      <c r="E25" s="58"/>
      <c r="F25" s="13"/>
    </row>
    <row r="26" spans="1:6" ht="15.95" customHeight="1" x14ac:dyDescent="0.2">
      <c r="A26" s="13" t="s">
        <v>86</v>
      </c>
      <c r="B26" s="48" t="s">
        <v>94</v>
      </c>
      <c r="C26" s="49" t="s">
        <v>94</v>
      </c>
      <c r="D26" s="12">
        <v>83.75</v>
      </c>
      <c r="E26" s="58"/>
      <c r="F26" s="13"/>
    </row>
    <row r="27" spans="1:6" ht="15.95" customHeight="1" x14ac:dyDescent="0.2">
      <c r="A27" s="13" t="s">
        <v>87</v>
      </c>
      <c r="B27" s="48" t="s">
        <v>95</v>
      </c>
      <c r="C27" s="49" t="s">
        <v>95</v>
      </c>
      <c r="D27" s="12">
        <v>104.38</v>
      </c>
      <c r="E27" s="58"/>
      <c r="F27" s="13"/>
    </row>
    <row r="28" spans="1:6" ht="15.95" customHeight="1" x14ac:dyDescent="0.2">
      <c r="A28" s="13" t="s">
        <v>88</v>
      </c>
      <c r="B28" s="48" t="s">
        <v>96</v>
      </c>
      <c r="C28" s="49" t="s">
        <v>96</v>
      </c>
      <c r="D28" s="12">
        <v>128.75</v>
      </c>
      <c r="E28" s="58"/>
      <c r="F28" s="13"/>
    </row>
    <row r="29" spans="1:6" ht="15.95" customHeight="1" x14ac:dyDescent="0.2">
      <c r="A29" s="13" t="s">
        <v>89</v>
      </c>
      <c r="B29" s="48" t="s">
        <v>97</v>
      </c>
      <c r="C29" s="49" t="s">
        <v>97</v>
      </c>
      <c r="D29" s="12">
        <v>132.01</v>
      </c>
      <c r="E29" s="58"/>
      <c r="F29" s="13"/>
    </row>
    <row r="30" spans="1:6" ht="15.95" customHeight="1" x14ac:dyDescent="0.2">
      <c r="A30" s="13" t="s">
        <v>90</v>
      </c>
      <c r="B30" s="48" t="s">
        <v>98</v>
      </c>
      <c r="C30" s="49" t="s">
        <v>98</v>
      </c>
      <c r="D30" s="12">
        <v>110.55</v>
      </c>
      <c r="E30" s="60"/>
      <c r="F30" s="13"/>
    </row>
    <row r="31" spans="1:6" ht="15.95" customHeight="1" x14ac:dyDescent="0.2">
      <c r="A31" s="50" t="s">
        <v>20</v>
      </c>
      <c r="B31" s="51"/>
      <c r="C31" s="51"/>
      <c r="D31" s="51"/>
      <c r="E31" s="51"/>
      <c r="F31" s="51"/>
    </row>
    <row r="32" spans="1:6" ht="15.95" customHeight="1" x14ac:dyDescent="0.2">
      <c r="A32" s="13" t="s">
        <v>99</v>
      </c>
      <c r="B32" s="48" t="s">
        <v>109</v>
      </c>
      <c r="C32" s="49" t="s">
        <v>109</v>
      </c>
      <c r="D32" s="12">
        <v>117.5</v>
      </c>
      <c r="E32" s="57" t="s">
        <v>139</v>
      </c>
      <c r="F32" s="13"/>
    </row>
    <row r="33" spans="1:6" ht="15.95" customHeight="1" x14ac:dyDescent="0.2">
      <c r="A33" s="13" t="s">
        <v>100</v>
      </c>
      <c r="B33" s="48" t="s">
        <v>110</v>
      </c>
      <c r="C33" s="49" t="s">
        <v>110</v>
      </c>
      <c r="D33" s="12">
        <v>117.5</v>
      </c>
      <c r="E33" s="58"/>
      <c r="F33" s="13"/>
    </row>
    <row r="34" spans="1:6" ht="15.95" customHeight="1" x14ac:dyDescent="0.2">
      <c r="A34" s="13" t="s">
        <v>101</v>
      </c>
      <c r="B34" s="48" t="s">
        <v>45</v>
      </c>
      <c r="C34" s="49" t="s">
        <v>45</v>
      </c>
      <c r="D34" s="12">
        <v>121.88</v>
      </c>
      <c r="E34" s="58"/>
      <c r="F34" s="13"/>
    </row>
    <row r="35" spans="1:6" ht="15.95" customHeight="1" x14ac:dyDescent="0.2">
      <c r="A35" s="13" t="s">
        <v>102</v>
      </c>
      <c r="B35" s="48" t="s">
        <v>48</v>
      </c>
      <c r="C35" s="49" t="s">
        <v>48</v>
      </c>
      <c r="D35" s="12">
        <v>121.88</v>
      </c>
      <c r="E35" s="58"/>
      <c r="F35" s="13"/>
    </row>
    <row r="36" spans="1:6" ht="15.95" customHeight="1" x14ac:dyDescent="0.2">
      <c r="A36" s="13" t="s">
        <v>103</v>
      </c>
      <c r="B36" s="48" t="s">
        <v>111</v>
      </c>
      <c r="C36" s="49" t="s">
        <v>111</v>
      </c>
      <c r="D36" s="12">
        <v>132.19999999999999</v>
      </c>
      <c r="E36" s="58"/>
      <c r="F36" s="13"/>
    </row>
    <row r="37" spans="1:6" ht="15.95" customHeight="1" x14ac:dyDescent="0.2">
      <c r="A37" s="13" t="s">
        <v>104</v>
      </c>
      <c r="B37" s="48" t="s">
        <v>112</v>
      </c>
      <c r="C37" s="49" t="s">
        <v>112</v>
      </c>
      <c r="D37" s="12">
        <v>128.13</v>
      </c>
      <c r="E37" s="58"/>
      <c r="F37" s="13"/>
    </row>
    <row r="38" spans="1:6" ht="15.95" customHeight="1" x14ac:dyDescent="0.2">
      <c r="A38" s="13" t="s">
        <v>105</v>
      </c>
      <c r="B38" s="48" t="s">
        <v>43</v>
      </c>
      <c r="C38" s="49" t="s">
        <v>43</v>
      </c>
      <c r="D38" s="12">
        <v>131.72</v>
      </c>
      <c r="E38" s="58"/>
      <c r="F38" s="13"/>
    </row>
    <row r="39" spans="1:6" ht="15.95" customHeight="1" x14ac:dyDescent="0.2">
      <c r="A39" s="13" t="s">
        <v>106</v>
      </c>
      <c r="B39" s="48" t="s">
        <v>113</v>
      </c>
      <c r="C39" s="49" t="s">
        <v>113</v>
      </c>
      <c r="D39" s="12">
        <v>100.88</v>
      </c>
      <c r="E39" s="58"/>
      <c r="F39" s="13"/>
    </row>
    <row r="40" spans="1:6" ht="15.95" customHeight="1" x14ac:dyDescent="0.2">
      <c r="A40" s="13" t="s">
        <v>107</v>
      </c>
      <c r="B40" s="48" t="s">
        <v>114</v>
      </c>
      <c r="C40" s="49" t="s">
        <v>114</v>
      </c>
      <c r="D40" s="12">
        <v>127.5</v>
      </c>
      <c r="E40" s="58"/>
      <c r="F40" s="13"/>
    </row>
    <row r="41" spans="1:6" ht="15.95" customHeight="1" x14ac:dyDescent="0.2">
      <c r="A41" s="13" t="s">
        <v>108</v>
      </c>
      <c r="B41" s="48" t="s">
        <v>47</v>
      </c>
      <c r="C41" s="49" t="s">
        <v>47</v>
      </c>
      <c r="D41" s="12">
        <v>130</v>
      </c>
      <c r="E41" s="60"/>
      <c r="F41" s="13"/>
    </row>
    <row r="42" spans="1:6" ht="15.95" customHeight="1" x14ac:dyDescent="0.2">
      <c r="A42" s="50" t="s">
        <v>27</v>
      </c>
      <c r="B42" s="51"/>
      <c r="C42" s="51"/>
      <c r="D42" s="51"/>
      <c r="E42" s="51"/>
      <c r="F42" s="51"/>
    </row>
    <row r="43" spans="1:6" ht="15.95" customHeight="1" x14ac:dyDescent="0.2">
      <c r="A43" s="13" t="s">
        <v>115</v>
      </c>
      <c r="B43" s="48" t="s">
        <v>50</v>
      </c>
      <c r="C43" s="49" t="s">
        <v>50</v>
      </c>
      <c r="D43" s="12">
        <v>131.25</v>
      </c>
      <c r="E43" s="57" t="s">
        <v>139</v>
      </c>
      <c r="F43" s="13"/>
    </row>
    <row r="44" spans="1:6" ht="15.95" customHeight="1" x14ac:dyDescent="0.2">
      <c r="A44" s="13" t="s">
        <v>116</v>
      </c>
      <c r="B44" s="48" t="s">
        <v>52</v>
      </c>
      <c r="C44" s="49" t="s">
        <v>52</v>
      </c>
      <c r="D44" s="12">
        <v>102.5</v>
      </c>
      <c r="E44" s="58"/>
      <c r="F44" s="13"/>
    </row>
    <row r="45" spans="1:6" ht="15.95" customHeight="1" x14ac:dyDescent="0.2">
      <c r="A45" s="13" t="s">
        <v>117</v>
      </c>
      <c r="B45" s="48" t="s">
        <v>118</v>
      </c>
      <c r="C45" s="49" t="s">
        <v>118</v>
      </c>
      <c r="D45" s="12">
        <v>138.75</v>
      </c>
      <c r="E45" s="58"/>
      <c r="F45" s="13"/>
    </row>
    <row r="46" spans="1:6" ht="15.95" customHeight="1" x14ac:dyDescent="0.2">
      <c r="A46" s="13" t="s">
        <v>119</v>
      </c>
      <c r="B46" s="48" t="s">
        <v>120</v>
      </c>
      <c r="C46" s="49" t="s">
        <v>120</v>
      </c>
      <c r="D46" s="12">
        <v>130</v>
      </c>
      <c r="E46" s="58"/>
      <c r="F46" s="13"/>
    </row>
    <row r="47" spans="1:6" ht="15.95" customHeight="1" x14ac:dyDescent="0.2">
      <c r="A47" s="13" t="s">
        <v>121</v>
      </c>
      <c r="B47" s="48" t="s">
        <v>122</v>
      </c>
      <c r="C47" s="49" t="s">
        <v>122</v>
      </c>
      <c r="D47" s="12">
        <v>146.25</v>
      </c>
      <c r="E47" s="58"/>
      <c r="F47" s="13"/>
    </row>
    <row r="48" spans="1:6" ht="15.95" customHeight="1" x14ac:dyDescent="0.2">
      <c r="A48" s="13" t="s">
        <v>123</v>
      </c>
      <c r="B48" s="48" t="s">
        <v>124</v>
      </c>
      <c r="C48" s="49" t="s">
        <v>124</v>
      </c>
      <c r="D48" s="12">
        <v>131.25</v>
      </c>
      <c r="E48" s="60"/>
      <c r="F48" s="13"/>
    </row>
    <row r="49" spans="1:6" ht="15.95" customHeight="1" x14ac:dyDescent="0.2">
      <c r="A49" s="50" t="s">
        <v>30</v>
      </c>
      <c r="B49" s="51"/>
      <c r="C49" s="51"/>
      <c r="D49" s="51"/>
      <c r="E49" s="51"/>
      <c r="F49" s="51"/>
    </row>
    <row r="50" spans="1:6" ht="15.95" customHeight="1" x14ac:dyDescent="0.2">
      <c r="A50" s="13" t="s">
        <v>125</v>
      </c>
      <c r="B50" s="48" t="s">
        <v>53</v>
      </c>
      <c r="C50" s="49"/>
      <c r="D50" s="12">
        <v>149.99</v>
      </c>
      <c r="E50" s="31" t="s">
        <v>139</v>
      </c>
      <c r="F50" s="13"/>
    </row>
    <row r="51" spans="1:6" ht="15.95" customHeight="1" x14ac:dyDescent="0.2">
      <c r="A51" s="50" t="s">
        <v>126</v>
      </c>
      <c r="B51" s="51"/>
      <c r="C51" s="51"/>
      <c r="D51" s="51"/>
      <c r="E51" s="51"/>
      <c r="F51" s="51"/>
    </row>
    <row r="52" spans="1:6" ht="14.1" customHeight="1" x14ac:dyDescent="0.2">
      <c r="A52" s="13" t="s">
        <v>127</v>
      </c>
      <c r="B52" s="48" t="s">
        <v>130</v>
      </c>
      <c r="C52" s="49"/>
      <c r="D52" s="12">
        <v>131.85</v>
      </c>
      <c r="E52" s="57" t="s">
        <v>139</v>
      </c>
      <c r="F52" s="13"/>
    </row>
    <row r="53" spans="1:6" ht="14.1" customHeight="1" x14ac:dyDescent="0.2">
      <c r="A53" s="13" t="s">
        <v>128</v>
      </c>
      <c r="B53" s="48" t="s">
        <v>131</v>
      </c>
      <c r="C53" s="49"/>
      <c r="D53" s="12">
        <v>139.38</v>
      </c>
      <c r="E53" s="58"/>
      <c r="F53" s="13"/>
    </row>
    <row r="54" spans="1:6" ht="14.1" customHeight="1" x14ac:dyDescent="0.2">
      <c r="A54" s="13" t="s">
        <v>129</v>
      </c>
      <c r="B54" s="48" t="s">
        <v>132</v>
      </c>
      <c r="C54" s="49"/>
      <c r="D54" s="12">
        <v>132.5</v>
      </c>
      <c r="E54" s="59"/>
      <c r="F54" s="13"/>
    </row>
    <row r="56" spans="1:6" ht="18.600000000000001" customHeight="1" x14ac:dyDescent="0.2">
      <c r="E56" s="30" t="s">
        <v>138</v>
      </c>
      <c r="F56" s="69">
        <f>F10+F11+F13+F14+F15+F16+F17+F18+F19+F20+F22+F23+F24+F25+F26+F27+F28+F29+F30+F32+F33+F34+F35+F36+F37+F38+F39+F40+F41+F43+F44+F45+F46+F47+F48+F50+F52+F53+F54</f>
        <v>0</v>
      </c>
    </row>
    <row r="58" spans="1:6" ht="34.5" customHeight="1" x14ac:dyDescent="0.2">
      <c r="A58" s="32" t="s">
        <v>140</v>
      </c>
      <c r="B58" s="33" t="s">
        <v>144</v>
      </c>
      <c r="C58" s="33" t="s">
        <v>145</v>
      </c>
      <c r="E58" s="1"/>
    </row>
    <row r="59" spans="1:6" ht="17.100000000000001" customHeight="1" x14ac:dyDescent="0.2">
      <c r="A59" s="62">
        <v>12</v>
      </c>
      <c r="B59" s="63">
        <v>2000</v>
      </c>
      <c r="C59" s="67">
        <v>20</v>
      </c>
      <c r="E59" s="1"/>
    </row>
    <row r="60" spans="1:6" ht="17.100000000000001" customHeight="1" x14ac:dyDescent="0.2">
      <c r="A60" s="62">
        <v>24</v>
      </c>
      <c r="B60" s="63">
        <v>5000</v>
      </c>
      <c r="C60" s="67">
        <v>50</v>
      </c>
      <c r="E60" s="1"/>
    </row>
    <row r="61" spans="1:6" ht="17.100000000000001" customHeight="1" x14ac:dyDescent="0.2">
      <c r="A61" s="62">
        <v>36</v>
      </c>
      <c r="B61" s="63">
        <v>10000</v>
      </c>
      <c r="C61" s="67">
        <v>100</v>
      </c>
      <c r="E61" s="1"/>
    </row>
    <row r="62" spans="1:6" ht="17.100000000000001" customHeight="1" x14ac:dyDescent="0.2">
      <c r="A62" s="62">
        <v>60</v>
      </c>
      <c r="B62" s="63">
        <v>24000</v>
      </c>
      <c r="C62" s="67">
        <v>240</v>
      </c>
      <c r="E62" s="1"/>
    </row>
    <row r="63" spans="1:6" ht="17.100000000000001" customHeight="1" x14ac:dyDescent="0.2">
      <c r="A63" s="62">
        <v>100</v>
      </c>
      <c r="B63" s="63">
        <v>50000</v>
      </c>
      <c r="C63" s="67">
        <v>500</v>
      </c>
      <c r="E63" s="1"/>
    </row>
    <row r="64" spans="1:6" ht="17.100000000000001" customHeight="1" x14ac:dyDescent="0.2">
      <c r="A64" s="62">
        <v>140</v>
      </c>
      <c r="B64" s="63">
        <v>85000</v>
      </c>
      <c r="C64" s="67">
        <v>850</v>
      </c>
      <c r="E64" s="1"/>
    </row>
    <row r="65" spans="1:5" ht="36.950000000000003" customHeight="1" x14ac:dyDescent="0.2">
      <c r="A65" s="62">
        <v>180</v>
      </c>
      <c r="B65" s="64" t="s">
        <v>143</v>
      </c>
      <c r="C65" s="64" t="s">
        <v>148</v>
      </c>
      <c r="E65" s="1"/>
    </row>
    <row r="66" spans="1:5" ht="14.1" customHeight="1" x14ac:dyDescent="0.2">
      <c r="E66" s="1"/>
    </row>
    <row r="67" spans="1:5" ht="14.1" customHeight="1" x14ac:dyDescent="0.2">
      <c r="E67" s="1"/>
    </row>
    <row r="68" spans="1:5" ht="14.1" customHeight="1" x14ac:dyDescent="0.2">
      <c r="E68" s="1"/>
    </row>
    <row r="69" spans="1:5" ht="14.1" customHeight="1" x14ac:dyDescent="0.2">
      <c r="E69" s="1"/>
    </row>
    <row r="70" spans="1:5" ht="14.1" customHeight="1" x14ac:dyDescent="0.2">
      <c r="E70" s="1"/>
    </row>
    <row r="71" spans="1:5" ht="14.1" customHeight="1" x14ac:dyDescent="0.2">
      <c r="E71" s="1"/>
    </row>
    <row r="72" spans="1:5" ht="14.1" customHeight="1" x14ac:dyDescent="0.2">
      <c r="E72" s="1"/>
    </row>
    <row r="73" spans="1:5" ht="14.1" customHeight="1" x14ac:dyDescent="0.2">
      <c r="E73" s="1"/>
    </row>
    <row r="74" spans="1:5" ht="14.1" customHeight="1" x14ac:dyDescent="0.2">
      <c r="E74" s="1"/>
    </row>
    <row r="75" spans="1:5" ht="14.1" customHeight="1" x14ac:dyDescent="0.2">
      <c r="E75" s="1"/>
    </row>
    <row r="76" spans="1:5" ht="14.1" customHeight="1" x14ac:dyDescent="0.2">
      <c r="E76" s="1"/>
    </row>
    <row r="77" spans="1:5" ht="14.1" customHeight="1" x14ac:dyDescent="0.2">
      <c r="E77" s="1"/>
    </row>
    <row r="78" spans="1:5" ht="14.1" customHeight="1" x14ac:dyDescent="0.2">
      <c r="E78" s="1"/>
    </row>
    <row r="79" spans="1:5" ht="14.1" customHeight="1" x14ac:dyDescent="0.2">
      <c r="E79" s="1"/>
    </row>
    <row r="80" spans="1:5" ht="14.1" customHeight="1" x14ac:dyDescent="0.2">
      <c r="E80" s="1"/>
    </row>
    <row r="81" spans="5:5" ht="14.1" customHeight="1" x14ac:dyDescent="0.2">
      <c r="E81" s="1"/>
    </row>
    <row r="82" spans="5:5" ht="14.1" customHeight="1" x14ac:dyDescent="0.2">
      <c r="E82" s="1"/>
    </row>
    <row r="83" spans="5:5" ht="14.1" customHeight="1" x14ac:dyDescent="0.2">
      <c r="E83" s="1"/>
    </row>
  </sheetData>
  <mergeCells count="58">
    <mergeCell ref="E10:E11"/>
    <mergeCell ref="E13:E20"/>
    <mergeCell ref="E22:E30"/>
    <mergeCell ref="E32:E41"/>
    <mergeCell ref="E43:E48"/>
    <mergeCell ref="A51:F51"/>
    <mergeCell ref="B52:C52"/>
    <mergeCell ref="B53:C53"/>
    <mergeCell ref="B54:C54"/>
    <mergeCell ref="B50:C50"/>
    <mergeCell ref="E52:E54"/>
    <mergeCell ref="B15:C15"/>
    <mergeCell ref="B16:C16"/>
    <mergeCell ref="B17:C17"/>
    <mergeCell ref="B23:C23"/>
    <mergeCell ref="A21:F21"/>
    <mergeCell ref="B22:C22"/>
    <mergeCell ref="B33:C33"/>
    <mergeCell ref="B34:C34"/>
    <mergeCell ref="A42:F42"/>
    <mergeCell ref="A31:F31"/>
    <mergeCell ref="B32:C32"/>
    <mergeCell ref="B36:C36"/>
    <mergeCell ref="B37:C37"/>
    <mergeCell ref="B38:C38"/>
    <mergeCell ref="B39:C39"/>
    <mergeCell ref="B40:C40"/>
    <mergeCell ref="B41:C41"/>
    <mergeCell ref="B35:C35"/>
    <mergeCell ref="B43:C43"/>
    <mergeCell ref="B47:C47"/>
    <mergeCell ref="B48:C48"/>
    <mergeCell ref="A49:F49"/>
    <mergeCell ref="B44:C44"/>
    <mergeCell ref="B45:C45"/>
    <mergeCell ref="B46:C46"/>
    <mergeCell ref="B28:C28"/>
    <mergeCell ref="B29:C29"/>
    <mergeCell ref="B30:C30"/>
    <mergeCell ref="A9:F9"/>
    <mergeCell ref="B10:C10"/>
    <mergeCell ref="B11:C11"/>
    <mergeCell ref="A12:F12"/>
    <mergeCell ref="B13:C13"/>
    <mergeCell ref="B18:C18"/>
    <mergeCell ref="B19:C19"/>
    <mergeCell ref="B20:C20"/>
    <mergeCell ref="B24:C24"/>
    <mergeCell ref="B25:C25"/>
    <mergeCell ref="B26:C26"/>
    <mergeCell ref="B27:C27"/>
    <mergeCell ref="B14:C14"/>
    <mergeCell ref="B8:C8"/>
    <mergeCell ref="E1:G1"/>
    <mergeCell ref="A2:C5"/>
    <mergeCell ref="E2:G5"/>
    <mergeCell ref="A6:C6"/>
    <mergeCell ref="E6:G6"/>
  </mergeCells>
  <printOptions horizontalCentered="1"/>
  <pageMargins left="0.19685039370078741" right="0.19685039370078741" top="0.31496062992125984" bottom="0.39370078740157483" header="0.39370078740157483" footer="0"/>
  <pageSetup paperSize="9" scale="89" fitToHeight="0" orientation="portrait" r:id="rId1"/>
  <headerFooter>
    <oddFooter>&amp;LÀ retourner à votre partenaire Distrigo
Teurg te sturen naar uw Distrigo partner&amp;R&amp;F</oddFooter>
  </headerFooter>
  <rowBreaks count="1" manualBreakCount="1">
    <brk id="48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ED62-F9EC-4691-ACB7-2B8DE477192F}">
  <dimension ref="A5:F30"/>
  <sheetViews>
    <sheetView tabSelected="1" topLeftCell="A14" workbookViewId="0">
      <selection activeCell="J7" sqref="J7"/>
    </sheetView>
  </sheetViews>
  <sheetFormatPr baseColWidth="10" defaultColWidth="11.1640625" defaultRowHeight="12.75" x14ac:dyDescent="0.2"/>
  <cols>
    <col min="1" max="1" width="21.33203125" style="17" customWidth="1"/>
    <col min="2" max="2" width="20" style="17" customWidth="1"/>
    <col min="3" max="3" width="11.1640625" style="17"/>
    <col min="4" max="4" width="16.1640625" style="17" customWidth="1"/>
    <col min="5" max="5" width="11.1640625" style="17"/>
    <col min="6" max="6" width="43.1640625" style="17" customWidth="1"/>
    <col min="7" max="8" width="11.1640625" style="17"/>
    <col min="9" max="9" width="15.1640625" style="17" customWidth="1"/>
    <col min="10" max="16384" width="11.1640625" style="17"/>
  </cols>
  <sheetData>
    <row r="5" spans="1:6" ht="13.5" thickBot="1" x14ac:dyDescent="0.25"/>
    <row r="6" spans="1:6" ht="27.75" thickTop="1" x14ac:dyDescent="0.2">
      <c r="A6" s="18" t="s">
        <v>134</v>
      </c>
      <c r="B6" s="19"/>
      <c r="C6" s="19"/>
      <c r="D6" s="19"/>
      <c r="E6" s="19"/>
      <c r="F6" s="20"/>
    </row>
    <row r="7" spans="1:6" ht="21" thickBot="1" x14ac:dyDescent="0.25">
      <c r="A7" s="21"/>
      <c r="B7" s="22"/>
      <c r="C7" s="22"/>
      <c r="F7" s="23"/>
    </row>
    <row r="8" spans="1:6" ht="21" thickBot="1" x14ac:dyDescent="0.25">
      <c r="A8" s="24" t="s">
        <v>135</v>
      </c>
      <c r="E8" s="70">
        <f>'ALL SEASON'!F39</f>
        <v>0</v>
      </c>
      <c r="F8" s="23"/>
    </row>
    <row r="9" spans="1:6" x14ac:dyDescent="0.2">
      <c r="A9" s="21"/>
      <c r="F9" s="23"/>
    </row>
    <row r="10" spans="1:6" ht="13.5" thickBot="1" x14ac:dyDescent="0.25">
      <c r="A10" s="25"/>
      <c r="B10" s="26"/>
      <c r="C10" s="26"/>
      <c r="D10" s="26"/>
      <c r="E10" s="26"/>
      <c r="F10" s="27"/>
    </row>
    <row r="11" spans="1:6" ht="13.5" thickTop="1" x14ac:dyDescent="0.2"/>
    <row r="12" spans="1:6" ht="13.5" thickBot="1" x14ac:dyDescent="0.25"/>
    <row r="13" spans="1:6" ht="27.75" thickTop="1" x14ac:dyDescent="0.2">
      <c r="A13" s="18" t="s">
        <v>136</v>
      </c>
      <c r="B13" s="19"/>
      <c r="C13" s="19"/>
      <c r="D13" s="19"/>
      <c r="E13" s="19"/>
      <c r="F13" s="20"/>
    </row>
    <row r="14" spans="1:6" ht="21" thickBot="1" x14ac:dyDescent="0.25">
      <c r="A14" s="21"/>
      <c r="B14" s="22"/>
      <c r="C14" s="22"/>
      <c r="F14" s="23"/>
    </row>
    <row r="15" spans="1:6" ht="21" thickBot="1" x14ac:dyDescent="0.25">
      <c r="A15" s="24" t="s">
        <v>135</v>
      </c>
      <c r="E15" s="70">
        <f>'Summer NEW GENERATION'!F56</f>
        <v>0</v>
      </c>
      <c r="F15" s="23"/>
    </row>
    <row r="16" spans="1:6" x14ac:dyDescent="0.2">
      <c r="A16" s="21"/>
      <c r="F16" s="23"/>
    </row>
    <row r="17" spans="1:6" ht="13.5" thickBot="1" x14ac:dyDescent="0.25">
      <c r="A17" s="25"/>
      <c r="B17" s="26"/>
      <c r="C17" s="26"/>
      <c r="D17" s="26"/>
      <c r="E17" s="26"/>
      <c r="F17" s="27"/>
    </row>
    <row r="18" spans="1:6" ht="13.5" thickTop="1" x14ac:dyDescent="0.2"/>
    <row r="19" spans="1:6" ht="13.5" thickBot="1" x14ac:dyDescent="0.25"/>
    <row r="20" spans="1:6" ht="17.25" thickTop="1" x14ac:dyDescent="0.2">
      <c r="A20" s="28" t="s">
        <v>137</v>
      </c>
      <c r="B20" s="19"/>
      <c r="C20" s="19"/>
      <c r="D20" s="19"/>
      <c r="E20" s="19"/>
      <c r="F20" s="20"/>
    </row>
    <row r="21" spans="1:6" ht="21" thickBot="1" x14ac:dyDescent="0.25">
      <c r="A21" s="21"/>
      <c r="B21" s="22"/>
      <c r="C21" s="22"/>
      <c r="F21" s="23"/>
    </row>
    <row r="22" spans="1:6" ht="21" thickBot="1" x14ac:dyDescent="0.25">
      <c r="A22" s="24" t="s">
        <v>135</v>
      </c>
      <c r="E22" s="70">
        <f>E8+E15</f>
        <v>0</v>
      </c>
      <c r="F22" s="23"/>
    </row>
    <row r="23" spans="1:6" x14ac:dyDescent="0.2">
      <c r="A23" s="21"/>
      <c r="F23" s="23"/>
    </row>
    <row r="24" spans="1:6" ht="13.5" thickBot="1" x14ac:dyDescent="0.25">
      <c r="A24" s="25"/>
      <c r="B24" s="26"/>
      <c r="C24" s="26"/>
      <c r="D24" s="26"/>
      <c r="E24" s="26"/>
      <c r="F24" s="27"/>
    </row>
    <row r="25" spans="1:6" ht="13.5" thickTop="1" x14ac:dyDescent="0.2"/>
    <row r="27" spans="1:6" ht="6.75" customHeight="1" x14ac:dyDescent="0.2"/>
    <row r="28" spans="1:6" ht="60" customHeight="1" x14ac:dyDescent="0.2">
      <c r="A28" s="61" t="s">
        <v>141</v>
      </c>
      <c r="B28" s="61"/>
      <c r="C28" s="34" t="s">
        <v>142</v>
      </c>
      <c r="D28" s="29">
        <f>IF(E22&lt;12,0,IF(E22&lt;24,2400,IF(E22&lt;36,5000,IF(E22&lt;60,10000,IF(E22&lt;100,24000,IF(E22&lt;140,50000,IF(E22&lt;180,85000,IF(E22&gt;=180,E22*7))))))))</f>
        <v>0</v>
      </c>
      <c r="F28" s="17" t="e" vm="1">
        <v>#VALUE!</v>
      </c>
    </row>
    <row r="29" spans="1:6" ht="65.25" customHeight="1" x14ac:dyDescent="0.2">
      <c r="B29" s="68" t="s">
        <v>147</v>
      </c>
    </row>
    <row r="30" spans="1:6" ht="60" customHeight="1" x14ac:dyDescent="0.2">
      <c r="A30" s="65" t="s">
        <v>145</v>
      </c>
      <c r="B30" s="65"/>
      <c r="C30" s="66" t="s">
        <v>146</v>
      </c>
      <c r="D30" s="29">
        <f>IF(E22&lt;12,0,IF(E22&lt;24,24,IF(E22&lt;36,50,IF(E22&lt;60,100,IF(E22&lt;100,240,IF(E22&lt;140,500,IF(E22&lt;180,850,IF(E22&gt;=180,E22*7))))))))</f>
        <v>0</v>
      </c>
      <c r="F30" s="17" t="e" vm="2">
        <v>#VALUE!</v>
      </c>
    </row>
  </sheetData>
  <mergeCells count="2">
    <mergeCell ref="A28:B28"/>
    <mergeCell ref="A30:B30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fd53d93-3f4c-4b90-b511-bd6bdbb4fba9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ALL SEASON</vt:lpstr>
      <vt:lpstr>Summer NEW GENERATION</vt:lpstr>
      <vt:lpstr>IZZY or CHEQUE</vt:lpstr>
      <vt:lpstr>'ALL SEASON'!Impression_des_titres</vt:lpstr>
      <vt:lpstr>'Summer NEW GENERATION'!Impression_des_titres</vt:lpstr>
      <vt:lpstr>'ALL SEASON'!Zone_d_impression</vt:lpstr>
      <vt:lpstr>'Summer NEW GENERATION'!Zone_d_impression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GIANNA ZAGHET - PPCF875</dc:creator>
  <cp:lastModifiedBy>NANCY BOTMAN</cp:lastModifiedBy>
  <cp:lastPrinted>2026-04-09T18:44:17Z</cp:lastPrinted>
  <dcterms:created xsi:type="dcterms:W3CDTF">2019-08-20T15:05:31Z</dcterms:created>
  <dcterms:modified xsi:type="dcterms:W3CDTF">2026-04-09T19:15:29Z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2020-12-16T15:15:27Z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/>
  </property>
  <property fmtid="{D5CDD505-2E9C-101B-9397-08002B2CF9AE}" pid="8" name="MSIP_Label_2fd53d93-3f4c-4b90-b511-bd6bdbb4fba9_ContentBits">
    <vt:lpwstr>0</vt:lpwstr>
  </property>
</Properties>
</file>